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E1F6A342-4BC2-4935-B30A-7FC3A826622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거래내역서" sheetId="1" r:id="rId1"/>
    <sheet name="전복" sheetId="24" r:id="rId2"/>
    <sheet name="전복상세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5" i="25" l="1"/>
  <c r="S294" i="25"/>
  <c r="S293" i="25"/>
  <c r="S292" i="25"/>
  <c r="S291" i="25"/>
  <c r="S290" i="25"/>
  <c r="S289" i="25"/>
  <c r="S288" i="25"/>
  <c r="S287" i="25"/>
  <c r="S286" i="25"/>
  <c r="S285" i="25"/>
  <c r="S284" i="25"/>
  <c r="S283" i="25"/>
  <c r="S282" i="25"/>
  <c r="S281" i="25"/>
  <c r="S280" i="25"/>
  <c r="S279" i="25"/>
  <c r="S278" i="25"/>
  <c r="S277" i="25"/>
  <c r="S276" i="25"/>
  <c r="S275" i="25"/>
  <c r="S274" i="25"/>
  <c r="S273" i="25"/>
  <c r="S272" i="25"/>
  <c r="S271" i="25"/>
  <c r="S270" i="25"/>
  <c r="S269" i="25"/>
  <c r="S268" i="25"/>
  <c r="S267" i="25"/>
  <c r="S266" i="25"/>
  <c r="S265" i="25"/>
  <c r="S264" i="25"/>
  <c r="S263" i="25"/>
  <c r="S262" i="25"/>
  <c r="S261" i="25"/>
  <c r="S260" i="25"/>
  <c r="S259" i="25"/>
  <c r="S258" i="25"/>
  <c r="S257" i="25"/>
  <c r="S256" i="25"/>
  <c r="S255" i="25"/>
  <c r="S254" i="25"/>
  <c r="S253" i="25"/>
  <c r="S252" i="25"/>
  <c r="S251" i="25"/>
  <c r="S250" i="25"/>
  <c r="S249" i="25"/>
  <c r="S248" i="25"/>
  <c r="S247" i="25"/>
  <c r="S246" i="25"/>
  <c r="S245" i="25"/>
  <c r="S244" i="25"/>
  <c r="S243" i="25"/>
  <c r="S242" i="25"/>
  <c r="S241" i="25"/>
  <c r="S240" i="25"/>
  <c r="S239" i="25"/>
  <c r="S238" i="25"/>
  <c r="S237" i="25"/>
  <c r="S236" i="25"/>
  <c r="S235" i="25"/>
  <c r="S234" i="25"/>
  <c r="S233" i="25"/>
  <c r="S232" i="25"/>
  <c r="S231" i="25"/>
  <c r="S230" i="25"/>
  <c r="S229" i="25"/>
  <c r="S228" i="25"/>
  <c r="S227" i="25"/>
  <c r="S226" i="25"/>
  <c r="S225" i="25"/>
  <c r="S224" i="25"/>
  <c r="S223" i="25"/>
  <c r="S222" i="25"/>
  <c r="S221" i="25"/>
  <c r="S220" i="25"/>
  <c r="S219" i="25"/>
  <c r="S218" i="25"/>
  <c r="S217" i="25"/>
  <c r="S216" i="25"/>
  <c r="S215" i="25"/>
  <c r="S214" i="25"/>
  <c r="S213" i="25"/>
  <c r="S212" i="25"/>
  <c r="S211" i="25"/>
  <c r="S210" i="25"/>
  <c r="S209" i="25"/>
  <c r="S208" i="25"/>
  <c r="S207" i="25"/>
  <c r="S206" i="25"/>
  <c r="S205" i="25"/>
  <c r="S204" i="25"/>
  <c r="S203" i="25"/>
  <c r="S202" i="25"/>
  <c r="S201" i="25"/>
  <c r="S200" i="25"/>
  <c r="S199" i="25"/>
  <c r="S198" i="25"/>
  <c r="S197" i="25"/>
  <c r="S196" i="25"/>
  <c r="S195" i="25"/>
  <c r="S194" i="25"/>
  <c r="S193" i="25"/>
  <c r="S192" i="25"/>
  <c r="S191" i="25"/>
  <c r="S190" i="25"/>
  <c r="S189" i="25"/>
  <c r="S188" i="25"/>
  <c r="S187" i="25"/>
  <c r="S186" i="25"/>
  <c r="S185" i="25"/>
  <c r="S184" i="25"/>
  <c r="S183" i="25"/>
  <c r="S182" i="25"/>
  <c r="S181" i="25"/>
  <c r="S180" i="25"/>
  <c r="S179" i="25"/>
  <c r="S178" i="25"/>
  <c r="S177" i="25"/>
  <c r="S176" i="25"/>
  <c r="S175" i="25"/>
  <c r="S174" i="25"/>
  <c r="S173" i="25"/>
  <c r="S172" i="25"/>
  <c r="S171" i="25"/>
  <c r="S170" i="25"/>
  <c r="S169" i="25"/>
  <c r="S168" i="25"/>
  <c r="S167" i="25"/>
  <c r="S166" i="25"/>
  <c r="S165" i="25"/>
  <c r="S164" i="25"/>
  <c r="S163" i="25"/>
  <c r="S162" i="25"/>
  <c r="S161" i="25"/>
  <c r="S160" i="25"/>
  <c r="S159" i="25"/>
  <c r="S158" i="25"/>
  <c r="S157" i="25"/>
  <c r="S156" i="25"/>
  <c r="S155" i="25"/>
  <c r="S154" i="25"/>
  <c r="S153" i="25"/>
  <c r="S152" i="25"/>
  <c r="S151" i="25"/>
  <c r="S150" i="25"/>
  <c r="S149" i="25"/>
  <c r="S148" i="25"/>
  <c r="S147" i="25"/>
  <c r="S146" i="25"/>
  <c r="S145" i="25"/>
  <c r="S144" i="25"/>
  <c r="S143" i="25"/>
  <c r="S142" i="25"/>
  <c r="S141" i="25"/>
  <c r="S140" i="25"/>
  <c r="S139" i="25"/>
  <c r="S138" i="25"/>
  <c r="S137" i="25"/>
  <c r="S136" i="25"/>
  <c r="S135" i="25"/>
  <c r="S134" i="25"/>
  <c r="S133" i="25"/>
  <c r="S132" i="25"/>
  <c r="S131" i="25"/>
  <c r="S130" i="25"/>
  <c r="S129" i="25"/>
  <c r="S128" i="25"/>
  <c r="S127" i="25"/>
  <c r="S126" i="25"/>
  <c r="S125" i="25"/>
  <c r="S124" i="25"/>
  <c r="S123" i="25"/>
  <c r="S122" i="25"/>
  <c r="S121" i="25"/>
  <c r="S120" i="25"/>
  <c r="S119" i="25"/>
  <c r="S118" i="25"/>
  <c r="S117" i="25"/>
  <c r="S116" i="25"/>
  <c r="S115" i="25"/>
  <c r="S114" i="25"/>
  <c r="S113" i="25"/>
  <c r="S112" i="25"/>
  <c r="S111" i="25"/>
  <c r="S110" i="25"/>
  <c r="S109" i="25"/>
  <c r="S108" i="25"/>
  <c r="S107" i="25"/>
  <c r="S106" i="25"/>
  <c r="S105" i="25"/>
  <c r="S104" i="25"/>
  <c r="S103" i="25"/>
  <c r="S102" i="25"/>
  <c r="S101" i="25"/>
  <c r="S100" i="25"/>
  <c r="S99" i="25"/>
  <c r="S98" i="25"/>
  <c r="S97" i="25"/>
  <c r="S96" i="25"/>
  <c r="S95" i="25"/>
  <c r="S94" i="25"/>
  <c r="S93" i="25"/>
  <c r="S92" i="25"/>
  <c r="S91" i="25"/>
  <c r="S90" i="25"/>
  <c r="S89" i="25"/>
  <c r="S88" i="25"/>
  <c r="S87" i="25"/>
  <c r="S86" i="25"/>
  <c r="S85" i="25"/>
  <c r="S84" i="25"/>
  <c r="S83" i="25"/>
  <c r="S82" i="25"/>
  <c r="S81" i="25"/>
  <c r="S80" i="25"/>
  <c r="S79" i="25"/>
  <c r="S78" i="25"/>
  <c r="S77" i="25"/>
  <c r="S76" i="25"/>
  <c r="S75" i="25"/>
  <c r="S74" i="25"/>
  <c r="S73" i="25"/>
  <c r="S72" i="25"/>
  <c r="S71" i="25"/>
  <c r="S70" i="25"/>
  <c r="S69" i="25"/>
  <c r="S68" i="25"/>
  <c r="S67" i="25"/>
  <c r="S66" i="25"/>
  <c r="S65" i="25"/>
  <c r="S64" i="25"/>
  <c r="S63" i="25"/>
  <c r="S62" i="25"/>
  <c r="S61" i="25"/>
  <c r="S60" i="25"/>
  <c r="S59" i="25"/>
  <c r="S58" i="25"/>
  <c r="S57" i="25"/>
  <c r="S56" i="25"/>
  <c r="S55" i="25"/>
  <c r="S54" i="25"/>
  <c r="S53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1" i="25"/>
  <c r="S10" i="25"/>
  <c r="S9" i="25"/>
  <c r="S8" i="25"/>
  <c r="S7" i="25"/>
  <c r="S6" i="25"/>
  <c r="S5" i="25"/>
  <c r="S4" i="25"/>
  <c r="S3" i="25"/>
  <c r="V44" i="24"/>
  <c r="N44" i="24"/>
  <c r="V43" i="24"/>
  <c r="N43" i="24"/>
  <c r="V42" i="24"/>
  <c r="N42" i="24"/>
  <c r="V41" i="24"/>
  <c r="N41" i="24"/>
  <c r="V40" i="24"/>
  <c r="N40" i="24"/>
  <c r="V39" i="24"/>
  <c r="N39" i="24"/>
  <c r="V38" i="24"/>
  <c r="N38" i="24"/>
  <c r="V37" i="24"/>
  <c r="N37" i="24"/>
  <c r="V36" i="24"/>
  <c r="N36" i="24"/>
  <c r="V35" i="24"/>
  <c r="N35" i="24"/>
  <c r="V34" i="24"/>
  <c r="N34" i="24"/>
  <c r="V33" i="24"/>
  <c r="N33" i="24"/>
  <c r="V32" i="24"/>
  <c r="N32" i="24"/>
  <c r="V31" i="24"/>
  <c r="N31" i="24"/>
  <c r="V30" i="24"/>
  <c r="N30" i="24"/>
  <c r="V29" i="24"/>
  <c r="N29" i="24"/>
  <c r="V28" i="24"/>
  <c r="N28" i="24"/>
  <c r="V27" i="24"/>
  <c r="N27" i="24"/>
  <c r="V26" i="24"/>
  <c r="N26" i="24"/>
  <c r="V25" i="24"/>
  <c r="N25" i="24"/>
  <c r="V24" i="24"/>
  <c r="N24" i="24"/>
  <c r="V23" i="24"/>
  <c r="N23" i="24"/>
  <c r="V22" i="24"/>
  <c r="N22" i="24"/>
  <c r="V21" i="24"/>
  <c r="N21" i="24"/>
  <c r="V20" i="24"/>
  <c r="N20" i="24"/>
  <c r="V19" i="24"/>
  <c r="N19" i="24"/>
  <c r="V18" i="24"/>
  <c r="N18" i="24"/>
  <c r="V17" i="24"/>
  <c r="N17" i="24"/>
  <c r="V16" i="24"/>
  <c r="N16" i="24"/>
  <c r="N15" i="24"/>
  <c r="V14" i="24"/>
  <c r="N14" i="24"/>
  <c r="E37" i="24" l="1"/>
  <c r="E38" i="24" s="1"/>
  <c r="E14" i="24"/>
  <c r="B44" i="24" s="1"/>
  <c r="N45" i="24"/>
  <c r="V45" i="24"/>
  <c r="N45" i="1"/>
  <c r="E37" i="1"/>
  <c r="E38" i="1" s="1"/>
  <c r="V14" i="1" l="1"/>
  <c r="V45" i="1" s="1"/>
  <c r="E14" i="1" s="1"/>
  <c r="B44" i="1" s="1"/>
</calcChain>
</file>

<file path=xl/sharedStrings.xml><?xml version="1.0" encoding="utf-8"?>
<sst xmlns="http://schemas.openxmlformats.org/spreadsheetml/2006/main" count="3654" uniqueCount="2094">
  <si>
    <t>담당자</t>
  </si>
  <si>
    <t>연락처</t>
  </si>
  <si>
    <t>팩스</t>
  </si>
  <si>
    <t>휴대폰</t>
  </si>
  <si>
    <t>택배사</t>
  </si>
  <si>
    <t>전화</t>
  </si>
  <si>
    <t>발주방식</t>
  </si>
  <si>
    <t>계좌번호</t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</si>
  <si>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</si>
  <si>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</si>
  <si>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</si>
  <si>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</si>
  <si>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</si>
  <si>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</si>
  <si>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</si>
  <si>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</si>
  <si>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</si>
  <si>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</si>
  <si>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</si>
  <si>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</si>
  <si>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</si>
  <si>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</si>
  <si>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</si>
  <si>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</si>
  <si>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</si>
  <si>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</si>
  <si>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</si>
  <si>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</si>
  <si>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</si>
  <si>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</si>
  <si>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</si>
  <si>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</si>
  <si>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</si>
  <si>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</si>
  <si>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</si>
  <si>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</si>
  <si>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</si>
  <si>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</si>
  <si>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</si>
  <si>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</si>
  <si>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</si>
  <si>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</si>
  <si>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</si>
  <si>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</si>
  <si>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</si>
  <si>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</si>
  <si>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</si>
  <si>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</si>
  <si>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</si>
  <si>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</si>
  <si>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</si>
  <si>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</si>
  <si>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</si>
  <si>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</si>
  <si>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</si>
  <si>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</si>
  <si>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</si>
  <si>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장군전복</t>
    <phoneticPr fontId="5" type="noConversion"/>
  </si>
  <si>
    <t>11 일</t>
    <phoneticPr fontId="5" type="noConversion"/>
  </si>
  <si>
    <t>전복</t>
    <phoneticPr fontId="3" type="noConversion"/>
  </si>
  <si>
    <t>거래내역서 // 장군전복 ☆총정산서☆</t>
    <phoneticPr fontId="5" type="noConversion"/>
  </si>
  <si>
    <t>2023년 12월</t>
    <phoneticPr fontId="3" type="noConversion"/>
  </si>
  <si>
    <t>유한회사 장군전복</t>
    <phoneticPr fontId="3" type="noConversion"/>
  </si>
  <si>
    <t>날짜</t>
    <phoneticPr fontId="5" type="noConversion"/>
  </si>
  <si>
    <t>2023년 12월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</si>
  <si>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</si>
  <si>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</si>
  <si>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</si>
  <si>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</si>
  <si>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</si>
  <si>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</si>
  <si>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</si>
  <si>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취소</t>
    <phoneticPr fontId="5" type="noConversion"/>
  </si>
  <si>
    <t>수집일</t>
    <phoneticPr fontId="16" type="noConversion"/>
  </si>
  <si>
    <t>주문메모</t>
    <phoneticPr fontId="16" type="noConversion"/>
  </si>
  <si>
    <t>주문번호</t>
    <phoneticPr fontId="16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</si>
  <si>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</si>
  <si>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</si>
  <si>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</si>
  <si>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</si>
  <si>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상품명</t>
  </si>
  <si>
    <t>배송메세지</t>
    <phoneticPr fontId="5" type="noConversion"/>
  </si>
  <si>
    <t>주문인</t>
    <phoneticPr fontId="16" type="noConversion"/>
  </si>
  <si>
    <t>주문인 연락처</t>
    <phoneticPr fontId="16" type="noConversion"/>
  </si>
  <si>
    <t>업체명</t>
    <phoneticPr fontId="16" type="noConversion"/>
  </si>
  <si>
    <t>업체연락처</t>
    <phoneticPr fontId="16" type="noConversion"/>
  </si>
  <si>
    <t>비고</t>
    <phoneticPr fontId="16" type="noConversion"/>
  </si>
  <si>
    <t>송장번호</t>
    <phoneticPr fontId="16" type="noConversion"/>
  </si>
  <si>
    <t>택배사/발주일</t>
    <phoneticPr fontId="5" type="noConversion"/>
  </si>
  <si>
    <t>입금액</t>
    <phoneticPr fontId="5" type="noConversion"/>
  </si>
  <si>
    <t>합계</t>
    <phoneticPr fontId="16" type="noConversion"/>
  </si>
  <si>
    <t>일자별 합계</t>
    <phoneticPr fontId="16" type="noConversion"/>
  </si>
  <si>
    <t>2023-12-12 오전 10:09:55</t>
  </si>
  <si>
    <t>M1702341787176 224048</t>
  </si>
  <si>
    <t>42086111</t>
  </si>
  <si>
    <t>박현재</t>
  </si>
  <si>
    <t>010-6292-3165</t>
  </si>
  <si>
    <t>강원특별자치도 홍천군 내촌면 문현동길 207-5 문현리179</t>
  </si>
  <si>
    <r>
      <t>[</t>
    </r>
    <r>
      <rPr>
        <sz val="11"/>
        <color indexed="10"/>
        <rFont val="맑은 고딕"/>
        <family val="3"/>
        <charset val="129"/>
      </rPr>
      <t>활전복][1kg]총 14-15미 [특]솔증정</t>
    </r>
  </si>
  <si>
    <t/>
  </si>
  <si>
    <t>박현석</t>
  </si>
  <si>
    <t>010-8794-8279</t>
  </si>
  <si>
    <t>포항행복수산</t>
    <phoneticPr fontId="5" type="noConversion"/>
  </si>
  <si>
    <t>1644-0352</t>
  </si>
  <si>
    <t>2023-12-01 오전 9:21:05</t>
  </si>
  <si>
    <t>M1701327416983 59809</t>
  </si>
  <si>
    <t>42069651</t>
  </si>
  <si>
    <t>장현숙</t>
  </si>
  <si>
    <t>010-9492-7081</t>
  </si>
  <si>
    <t>부산 해운대구 재반로 32-15 1층</t>
  </si>
  <si>
    <r>
      <t>[</t>
    </r>
    <r>
      <rPr>
        <sz val="11"/>
        <color indexed="8"/>
        <rFont val="맑은 고딕"/>
        <family val="3"/>
        <charset val="129"/>
      </rPr>
      <t>활전복][1.5kg]총 10-12미 [선물용명품](1kg기준:7-8미)솔증정</t>
    </r>
  </si>
  <si>
    <t xml:space="preserve">남도어부촌 </t>
    <phoneticPr fontId="5" type="noConversion"/>
  </si>
  <si>
    <t>070-4633-5571</t>
    <phoneticPr fontId="5" type="noConversion"/>
  </si>
  <si>
    <t>2023-11-30 오후 2:33:45</t>
  </si>
  <si>
    <t>M1701322145825 59806</t>
  </si>
  <si>
    <t>42068378</t>
  </si>
  <si>
    <t>방소원</t>
  </si>
  <si>
    <t>010-3555-6224</t>
  </si>
  <si>
    <t>서울 강서구 등촌동 712 201동 1103호</t>
  </si>
  <si>
    <r>
      <t>[</t>
    </r>
    <r>
      <rPr>
        <sz val="11"/>
        <color indexed="8"/>
        <rFont val="맑은 고딕"/>
        <family val="3"/>
        <charset val="129"/>
      </rPr>
      <t>활전복][1.5kg]총 12-13미 [선물용명품](1kg기준:8-9미)솔증정</t>
    </r>
  </si>
  <si>
    <t>2023-11-30 오후 12:03:36</t>
  </si>
  <si>
    <t>M1701305333674 59783</t>
  </si>
  <si>
    <t>42067944</t>
  </si>
  <si>
    <t>고예식</t>
  </si>
  <si>
    <t>010-5013-3901</t>
  </si>
  <si>
    <t>경북 봉화군 물야면 팔은길 351-29</t>
  </si>
  <si>
    <r>
      <t>[</t>
    </r>
    <r>
      <rPr>
        <sz val="11"/>
        <color indexed="8"/>
        <rFont val="맑은 고딕"/>
        <family val="3"/>
        <charset val="129"/>
      </rPr>
      <t>활전복][1.5kg]총 13-15미 [왕특](1kg기준:9-10미)솔증정</t>
    </r>
  </si>
  <si>
    <t>백광흠</t>
  </si>
  <si>
    <t>010-7759-1079</t>
  </si>
  <si>
    <t>2023-12-01 오전 9:23:53</t>
  </si>
  <si>
    <t>M1701388850684 223297</t>
  </si>
  <si>
    <t>42069672</t>
  </si>
  <si>
    <t>정명숙</t>
  </si>
  <si>
    <t>010-3273-7422</t>
  </si>
  <si>
    <t>전북 전주시 덕진구 금암5길 34 로즈펠리스 401호</t>
  </si>
  <si>
    <r>
      <t>[</t>
    </r>
    <r>
      <rPr>
        <sz val="11"/>
        <color indexed="8"/>
        <rFont val="맑은 고딕"/>
        <family val="3"/>
        <charset val="129"/>
      </rPr>
      <t>활전복][1.5kg]총 16-18미 [왕](1kg기준:11-12미)★부직포포장★솔증정</t>
    </r>
  </si>
  <si>
    <t>정현모</t>
  </si>
  <si>
    <t>010-9081-2134</t>
  </si>
  <si>
    <t>2023-11-30 오후 2:23:47</t>
  </si>
  <si>
    <t>M1701321495732 59804</t>
  </si>
  <si>
    <t>42068351</t>
  </si>
  <si>
    <t>임명균</t>
  </si>
  <si>
    <t>010-7937-0909</t>
  </si>
  <si>
    <t>서울 관악구 국회단지길 112 2층</t>
  </si>
  <si>
    <r>
      <t>[</t>
    </r>
    <r>
      <rPr>
        <sz val="11"/>
        <color indexed="8"/>
        <rFont val="맑은 고딕"/>
        <family val="3"/>
        <charset val="129"/>
      </rPr>
      <t>활전복][1.5kg]총 16-18미 [왕](1kg기준:11-12미)솔증정</t>
    </r>
  </si>
  <si>
    <t>2023-11-30 오전 11:03:46</t>
  </si>
  <si>
    <t>M1701307970511 59789</t>
  </si>
  <si>
    <t>42067633</t>
  </si>
  <si>
    <t>박성훈</t>
  </si>
  <si>
    <t>010-8651-6319</t>
  </si>
  <si>
    <t>강원특별자치도 영월군 주천면 솔고개길 172-9 주택</t>
  </si>
  <si>
    <r>
      <t>[</t>
    </r>
    <r>
      <rPr>
        <sz val="11"/>
        <color indexed="8"/>
        <rFont val="맑은 고딕"/>
        <family val="3"/>
        <charset val="129"/>
      </rPr>
      <t>활전복][1.5kg]총 30-37미 [소](1kg기준:20-25미)솔증정</t>
    </r>
  </si>
  <si>
    <t>M1701305595999 59786</t>
  </si>
  <si>
    <t>42069646</t>
  </si>
  <si>
    <t>우종하</t>
  </si>
  <si>
    <t>010-6237-8166</t>
  </si>
  <si>
    <t>서울 동대문구 고산자로 534 105동 1802호</t>
  </si>
  <si>
    <r>
      <t>[</t>
    </r>
    <r>
      <rPr>
        <sz val="11"/>
        <color indexed="8"/>
        <rFont val="맑은 고딕"/>
        <family val="3"/>
        <charset val="129"/>
      </rPr>
      <t>활전복][1kg]총 11-12미 [왕]솔증정</t>
    </r>
  </si>
  <si>
    <t>오중하</t>
  </si>
  <si>
    <t>M1701318953196 59799</t>
  </si>
  <si>
    <t>42069648</t>
  </si>
  <si>
    <t>황철규</t>
  </si>
  <si>
    <t>010-2248-5399</t>
  </si>
  <si>
    <t>부산 해운대구 수영강변대로 382 109동 402호</t>
  </si>
  <si>
    <t>2023-12-01 오전 8:41:45</t>
  </si>
  <si>
    <t>M1701353030504 59823</t>
  </si>
  <si>
    <t>42069087</t>
  </si>
  <si>
    <t>정순옥</t>
  </si>
  <si>
    <t>010-6595-1107</t>
  </si>
  <si>
    <t>서울 구로구 경인로 382 한마을아파트124동303호</t>
  </si>
  <si>
    <r>
      <t>[</t>
    </r>
    <r>
      <rPr>
        <sz val="11"/>
        <color indexed="8"/>
        <rFont val="맑은 고딕"/>
        <family val="3"/>
        <charset val="129"/>
      </rPr>
      <t>활전복][1kg]총 14-15미 [특]솔증정</t>
    </r>
  </si>
  <si>
    <t>김희경</t>
  </si>
  <si>
    <t>010-2083-2652</t>
  </si>
  <si>
    <t>2023-11-29 오후 6:25:45</t>
  </si>
  <si>
    <t>M1701247586275 59773</t>
  </si>
  <si>
    <t>42066711</t>
  </si>
  <si>
    <t>오용환</t>
  </si>
  <si>
    <t>010-9100-1552</t>
  </si>
  <si>
    <t>충북 청주시 청원구 향군로41번길 11-1 속옷가게</t>
  </si>
  <si>
    <r>
      <t>[</t>
    </r>
    <r>
      <rPr>
        <sz val="11"/>
        <color indexed="8"/>
        <rFont val="맑은 고딕"/>
        <family val="3"/>
        <charset val="129"/>
      </rPr>
      <t>활전복][1kg]총 20-25미 [소]솔증정</t>
    </r>
  </si>
  <si>
    <t>토요일오전중에 받게해주세요</t>
  </si>
  <si>
    <t>2023-11-30 오후 1:06:08</t>
  </si>
  <si>
    <t>M1701316759486 223173</t>
  </si>
  <si>
    <t>42068100</t>
  </si>
  <si>
    <t>박재임</t>
  </si>
  <si>
    <t>010-8488-7423</t>
  </si>
  <si>
    <t>대구 북구 팔거천동로 104 칠곡2차보성서한타운 203-712</t>
  </si>
  <si>
    <r>
      <t>[</t>
    </r>
    <r>
      <rPr>
        <sz val="11"/>
        <color indexed="8"/>
        <rFont val="맑은 고딕"/>
        <family val="3"/>
        <charset val="129"/>
      </rPr>
      <t>활전복][1kg]총 7-8미 [선물용명품]솔증정</t>
    </r>
  </si>
  <si>
    <t>부재시, 현관 앞에 두고 가세요</t>
  </si>
  <si>
    <t>김원희</t>
  </si>
  <si>
    <t>010-5608-5852</t>
  </si>
  <si>
    <t>2023-11-30 오전 11:39:02</t>
  </si>
  <si>
    <t>M1701311095787 223135</t>
  </si>
  <si>
    <t>42067897</t>
  </si>
  <si>
    <t>이경원</t>
  </si>
  <si>
    <t>010-9246-5588</t>
  </si>
  <si>
    <t>울산 울주군 범서읍 장검길 123 105동 1403호</t>
  </si>
  <si>
    <t>2023-11-30 오전 11:23:12</t>
  </si>
  <si>
    <t>M1701309801880 223120</t>
  </si>
  <si>
    <t>42067828</t>
  </si>
  <si>
    <t>이영구</t>
  </si>
  <si>
    <t>010-5434-3417</t>
  </si>
  <si>
    <t>충남 천안시 서북구 성성6로 21 105동302호</t>
  </si>
  <si>
    <t>토요일 필요합니다</t>
    <phoneticPr fontId="16" type="noConversion"/>
  </si>
  <si>
    <t>2023-11-30 오후 1:28:07</t>
  </si>
  <si>
    <t>M1701316980306 223179</t>
  </si>
  <si>
    <t>42068141</t>
  </si>
  <si>
    <t>정진업</t>
  </si>
  <si>
    <t>010-2081-8343</t>
  </si>
  <si>
    <t>경기 의왕시 부곡시장길 63 효성청솔아파트 102-204</t>
  </si>
  <si>
    <t>부재시, 현관 앞에 두고 가세요.</t>
  </si>
  <si>
    <t>2023-11-30 오후 12:28:03</t>
  </si>
  <si>
    <t>M1701313207904 223153</t>
  </si>
  <si>
    <t>42068000</t>
  </si>
  <si>
    <t>sooyoung</t>
  </si>
  <si>
    <t>010-7379-3491</t>
  </si>
  <si>
    <t>경기 파주시 교하로 70 306동2403호</t>
  </si>
  <si>
    <r>
      <t>[</t>
    </r>
    <r>
      <rPr>
        <sz val="11"/>
        <color indexed="8"/>
        <rFont val="맑은 고딕"/>
        <family val="3"/>
        <charset val="129"/>
      </rPr>
      <t>활전복][1kg]총 9-10미 [왕특]솔증정</t>
    </r>
  </si>
  <si>
    <t>토요일날 도착하게 해주세요^^</t>
  </si>
  <si>
    <t>M1701349103368 59821</t>
  </si>
  <si>
    <t>42069084</t>
  </si>
  <si>
    <t>김승철</t>
  </si>
  <si>
    <t>010-8338-8651</t>
  </si>
  <si>
    <t>경기 김포시 대곶면 율생로 103-24 5동302호</t>
  </si>
  <si>
    <r>
      <t>[</t>
    </r>
    <r>
      <rPr>
        <sz val="11"/>
        <color indexed="8"/>
        <rFont val="맑은 고딕"/>
        <family val="3"/>
        <charset val="129"/>
      </rPr>
      <t>활전복][2kg]총 22-24미 [왕](1kg기준:11-12미)솔증정</t>
    </r>
  </si>
  <si>
    <t>M1701305595999 59785</t>
  </si>
  <si>
    <t>42069645</t>
  </si>
  <si>
    <t>M1701311234451 59794</t>
  </si>
  <si>
    <t>42069647</t>
  </si>
  <si>
    <t>엄용호</t>
  </si>
  <si>
    <t>010-3576-0429</t>
  </si>
  <si>
    <t>경남 창원시 의창구 동읍 자여로98번길 1-12 1층</t>
  </si>
  <si>
    <r>
      <t>[</t>
    </r>
    <r>
      <rPr>
        <sz val="11"/>
        <color indexed="8"/>
        <rFont val="맑은 고딕"/>
        <family val="3"/>
        <charset val="129"/>
      </rPr>
      <t>활전복][2kg]총 40-50미 [소](1kg기준:20-25미)솔증정</t>
    </r>
  </si>
  <si>
    <t>음용호</t>
  </si>
  <si>
    <t>M1701307184062 223103</t>
  </si>
  <si>
    <t>42067821</t>
  </si>
  <si>
    <t>여수정</t>
  </si>
  <si>
    <t>010-3951-0612</t>
  </si>
  <si>
    <t>충북 청주시 청원구 공항로220번길 110 어웰휴빌리지 202동 201호</t>
  </si>
  <si>
    <t>12월2일 토요일 필요하니 배송바랍니다</t>
  </si>
  <si>
    <t>2023-12-04 오전 9:41:37</t>
  </si>
  <si>
    <t>M1701649605531 59902</t>
  </si>
  <si>
    <t>42073757</t>
  </si>
  <si>
    <t>김소미</t>
  </si>
  <si>
    <t>010-3936-5756</t>
  </si>
  <si>
    <t>서울 성북구 돌곶이로9길 9-10 1층</t>
  </si>
  <si>
    <t>2023-12-03 오전 11:54:30</t>
  </si>
  <si>
    <t>M1701517447697 59870</t>
  </si>
  <si>
    <t>42071001</t>
  </si>
  <si>
    <t>김양희</t>
  </si>
  <si>
    <t>010-3880-7664</t>
  </si>
  <si>
    <t>경남 양산시 물금읍 새실로 115 대방노블랜드 510동1102호</t>
  </si>
  <si>
    <r>
      <t>[</t>
    </r>
    <r>
      <rPr>
        <sz val="11"/>
        <color indexed="8"/>
        <rFont val="맑은 고딕"/>
        <family val="3"/>
        <charset val="129"/>
      </rPr>
      <t>활전복][1kg]총 19-20미 [중]솔증정</t>
    </r>
  </si>
  <si>
    <t>M1701479891435 59854</t>
  </si>
  <si>
    <t>42070985</t>
  </si>
  <si>
    <t>김영임</t>
  </si>
  <si>
    <t>010-4604-2433</t>
  </si>
  <si>
    <t>광주 서구 치평로 35 207동 903호</t>
  </si>
  <si>
    <r>
      <t>[</t>
    </r>
    <r>
      <rPr>
        <sz val="11"/>
        <color indexed="8"/>
        <rFont val="맑은 고딕"/>
        <family val="3"/>
        <charset val="129"/>
      </rPr>
      <t>활전복][2kg]총 14-16미 [선물용명품](1kg기준:7-8미)솔증정</t>
    </r>
  </si>
  <si>
    <t>M1701523895338 59874</t>
  </si>
  <si>
    <t>42071005</t>
  </si>
  <si>
    <t>김영주</t>
  </si>
  <si>
    <t>010-9606-5465</t>
  </si>
  <si>
    <t>경기 하남시 창우동 521 신안아파트 406동703호</t>
  </si>
  <si>
    <t>포장잘부탁드립니다. 아이스팩같이 부탁드려요</t>
  </si>
  <si>
    <t>2023-12-04 오전 8:59:17</t>
  </si>
  <si>
    <t>M1701589369169 59892</t>
  </si>
  <si>
    <t>42072592</t>
  </si>
  <si>
    <t>민경세</t>
  </si>
  <si>
    <t>010-9000-9884</t>
  </si>
  <si>
    <t>서울 용산구 원효로83길 7-2 지하1층, BUVONS(뷔봉)</t>
  </si>
  <si>
    <t>2023-12-03 오전 11:54:31</t>
  </si>
  <si>
    <t>M1701571521425 59883</t>
  </si>
  <si>
    <t>42071010</t>
  </si>
  <si>
    <t>박영부</t>
  </si>
  <si>
    <t>010-2894-9936</t>
  </si>
  <si>
    <t>전남 담양군 고서면 주평길 28-1 1층</t>
  </si>
  <si>
    <t>M1701578082705 59887</t>
  </si>
  <si>
    <t>42072587</t>
  </si>
  <si>
    <t>방혜진</t>
  </si>
  <si>
    <t>010-4782-2011</t>
  </si>
  <si>
    <t>서울 영등포구 영중로 154 108동 602호</t>
  </si>
  <si>
    <r>
      <t>[</t>
    </r>
    <r>
      <rPr>
        <sz val="11"/>
        <color indexed="8"/>
        <rFont val="맑은 고딕"/>
        <family val="3"/>
        <charset val="129"/>
      </rPr>
      <t>활전복][1kg]총 8-9미 [선물용명품]솔증정</t>
    </r>
  </si>
  <si>
    <t>방우석</t>
  </si>
  <si>
    <t>010-7405-2011</t>
  </si>
  <si>
    <t>2023-12-01 오후 6:10:49</t>
  </si>
  <si>
    <t>M1701135750968 59694</t>
  </si>
  <si>
    <t>42070803</t>
  </si>
  <si>
    <t>백재현</t>
  </si>
  <si>
    <t>010-8846-8883</t>
  </si>
  <si>
    <t>강원특별자치도 영월군 한반도면 매운길 25</t>
  </si>
  <si>
    <r>
      <t>[</t>
    </r>
    <r>
      <rPr>
        <sz val="11"/>
        <color indexed="8"/>
        <rFont val="맑은 고딕"/>
        <family val="3"/>
        <charset val="129"/>
      </rPr>
      <t>활전복][1kg]총 16-18미 [대]솔증정</t>
    </r>
  </si>
  <si>
    <t>백현숙</t>
  </si>
  <si>
    <t>010-4657-5581</t>
  </si>
  <si>
    <t>2023-12-01 오후 1:47:03</t>
  </si>
  <si>
    <t>M1701403982021 59830</t>
  </si>
  <si>
    <t>42070233</t>
  </si>
  <si>
    <t>서성배</t>
  </si>
  <si>
    <t>010-2690-1754</t>
  </si>
  <si>
    <t>서울 강남구 헌릉로590길 11 세곡리엔파크303동1001호</t>
  </si>
  <si>
    <r>
      <t>[</t>
    </r>
    <r>
      <rPr>
        <sz val="11"/>
        <color indexed="8"/>
        <rFont val="맑은 고딕"/>
        <family val="3"/>
        <charset val="129"/>
      </rPr>
      <t>활전복][1.5kg]총 21-23미 [특](1kg기준:14-15미)솔증정</t>
    </r>
  </si>
  <si>
    <t>M1701599529502 59895</t>
  </si>
  <si>
    <t>42072596</t>
  </si>
  <si>
    <t>오길성</t>
  </si>
  <si>
    <t>010-7164-3083</t>
  </si>
  <si>
    <t>강원특별자치도 인제군 북면 황태길 141</t>
  </si>
  <si>
    <r>
      <t>[</t>
    </r>
    <r>
      <rPr>
        <sz val="11"/>
        <color indexed="8"/>
        <rFont val="맑은 고딕"/>
        <family val="3"/>
        <charset val="129"/>
      </rPr>
      <t>활전복][1kg]총 12-13미 [특]솔증정</t>
    </r>
  </si>
  <si>
    <t>배송전 연락바랍니다.</t>
  </si>
  <si>
    <t>2023-12-01 오후 2:51:17</t>
  </si>
  <si>
    <t>M1701408074097 59836</t>
  </si>
  <si>
    <t>42070389</t>
  </si>
  <si>
    <t>이용찬</t>
  </si>
  <si>
    <t>010-8934-3315</t>
  </si>
  <si>
    <t>서울 동작구 여의대방로 22 우성아파트1차 16동 1403호</t>
  </si>
  <si>
    <r>
      <t>[</t>
    </r>
    <r>
      <rPr>
        <sz val="11"/>
        <color indexed="8"/>
        <rFont val="맑은 고딕"/>
        <family val="3"/>
        <charset val="129"/>
      </rPr>
      <t>활전복][1.5kg]총 24-27미 [대](1kg기준:16-18미)솔증정</t>
    </r>
  </si>
  <si>
    <t>이용우</t>
  </si>
  <si>
    <t>010-2987-1176</t>
  </si>
  <si>
    <t>2023-12-01 오후 5:46:20</t>
  </si>
  <si>
    <t>M1701418857519 59840</t>
  </si>
  <si>
    <t>42070754</t>
  </si>
  <si>
    <t>천금숙</t>
  </si>
  <si>
    <t>010-5245-8897</t>
  </si>
  <si>
    <t>경기 양평군 서종면 화서로 635-18 소풍펜션</t>
  </si>
  <si>
    <r>
      <t>[</t>
    </r>
    <r>
      <rPr>
        <sz val="11"/>
        <color indexed="8"/>
        <rFont val="맑은 고딕"/>
        <family val="3"/>
        <charset val="129"/>
      </rPr>
      <t>활전복][2kg]총 16-18미 [선물용명품](1kg기준:8-9미)솔증정</t>
    </r>
  </si>
  <si>
    <t>김상섭</t>
  </si>
  <si>
    <t>010-9904-1064</t>
  </si>
  <si>
    <t>M1701491747782 59859</t>
  </si>
  <si>
    <t>42070990</t>
  </si>
  <si>
    <t>최동성</t>
  </si>
  <si>
    <t>010-8365-3011</t>
  </si>
  <si>
    <t>경남 합천군 대양면 이계길 49-10 감독실</t>
  </si>
  <si>
    <t>2023-12-03 오전 11:56:54</t>
  </si>
  <si>
    <t>M1701540058262 223375</t>
  </si>
  <si>
    <t>42071785</t>
  </si>
  <si>
    <t>박재연</t>
  </si>
  <si>
    <t>010-9539-8611</t>
  </si>
  <si>
    <t>충남 천안시 서북구 불당23로 73-27 파크힐상가 1층 하나비스시</t>
  </si>
  <si>
    <t>고생이 많으십니다 문앞에 놔주세요 감사합니다</t>
  </si>
  <si>
    <t>2023-12-01 오후 2:26:53</t>
  </si>
  <si>
    <t>M1701407075458 223342</t>
  </si>
  <si>
    <t>42070362</t>
  </si>
  <si>
    <t>오희정</t>
  </si>
  <si>
    <t>010-6323-2408</t>
  </si>
  <si>
    <t>경기 부천시 부흥로 150 사랑마을 아파트 1604-504</t>
  </si>
  <si>
    <r>
      <t>[</t>
    </r>
    <r>
      <rPr>
        <sz val="11"/>
        <color indexed="8"/>
        <rFont val="맑은 고딕"/>
        <family val="3"/>
        <charset val="129"/>
      </rPr>
      <t>활전복][1.5kg]총 28-30미 [중](1kg기준:19-20미)솔증정</t>
    </r>
  </si>
  <si>
    <t>다음주 화요일 배송 부탁드려도 될까요?</t>
    <phoneticPr fontId="16" type="noConversion"/>
  </si>
  <si>
    <t>2023-12-04 오후 4:26:48</t>
  </si>
  <si>
    <t>M1701673130167 59920</t>
  </si>
  <si>
    <t>42075071</t>
  </si>
  <si>
    <t>김명길</t>
  </si>
  <si>
    <t>010-3282-0479</t>
  </si>
  <si>
    <t>서울 구로구 남부순환로95길 88 102-1106호</t>
  </si>
  <si>
    <r>
      <t>[</t>
    </r>
    <r>
      <rPr>
        <sz val="11"/>
        <color indexed="8"/>
        <rFont val="맑은 고딕"/>
        <family val="3"/>
        <charset val="129"/>
      </rPr>
      <t>활전복][1.5kg]총 12-13미 [선물용명품](1kg기준:8-9미) 솔증정</t>
    </r>
  </si>
  <si>
    <t>노순택</t>
  </si>
  <si>
    <t>010-3849-6614</t>
  </si>
  <si>
    <t>M1701673220560 59921</t>
  </si>
  <si>
    <t>42075072</t>
  </si>
  <si>
    <t>박종배</t>
  </si>
  <si>
    <t>010-4022-7998</t>
  </si>
  <si>
    <t>울산 북구 달천동 107 201-303호</t>
  </si>
  <si>
    <t>2023-12-05 오전 10:19:56</t>
  </si>
  <si>
    <t>M1701738570141 59935</t>
  </si>
  <si>
    <t>42076256</t>
  </si>
  <si>
    <t>여주환</t>
  </si>
  <si>
    <t>010-3552-8677</t>
  </si>
  <si>
    <t>경남 창원시 의창구 도계로 135 (두산위브아파트)113동202호</t>
  </si>
  <si>
    <t>2023-12-05 오전 8:09:56</t>
  </si>
  <si>
    <t>M1701702033401 59929</t>
  </si>
  <si>
    <t>42075566</t>
  </si>
  <si>
    <t>김주영</t>
  </si>
  <si>
    <t>010-5209-9394</t>
  </si>
  <si>
    <t>서울 종로구 북촌로11길 35-10 한옥집</t>
  </si>
  <si>
    <t>2023-12-04 오후 3:08:55</t>
  </si>
  <si>
    <t>M1701668269803 59917</t>
  </si>
  <si>
    <t>42074794</t>
  </si>
  <si>
    <t>이순태</t>
  </si>
  <si>
    <t>010-4705-4443</t>
  </si>
  <si>
    <t>서울 양천구 신월동 995-27 서원주택 A동 301호</t>
  </si>
  <si>
    <t>이석주</t>
  </si>
  <si>
    <t>010-2562-8110</t>
  </si>
  <si>
    <t>M1701667718341 59918</t>
  </si>
  <si>
    <t>42074793</t>
  </si>
  <si>
    <t>신영세</t>
  </si>
  <si>
    <t>010-4733-7778</t>
  </si>
  <si>
    <t>서울 강남구 압구정로29길 71 10동 1202호 (압구정동, 현대아파트)</t>
  </si>
  <si>
    <t>2023-12-04 오전 10:22:40</t>
  </si>
  <si>
    <t>M1701650802253 59903</t>
  </si>
  <si>
    <t>42073858</t>
  </si>
  <si>
    <t>김영실</t>
  </si>
  <si>
    <t>010-7756-4291</t>
  </si>
  <si>
    <t>경기 남양주시 와부읍 도심안길 13-4 202호(윤화연-김영실)</t>
  </si>
  <si>
    <r>
      <t>[</t>
    </r>
    <r>
      <rPr>
        <sz val="11"/>
        <color indexed="8"/>
        <rFont val="맑은 고딕"/>
        <family val="3"/>
        <charset val="129"/>
      </rPr>
      <t>활전복][2kg]총 18-20미 [왕특](1kg기준:9-10미)솔증정</t>
    </r>
  </si>
  <si>
    <t>전복 6일(수) 수령하게 해주세요~!</t>
  </si>
  <si>
    <t>배영범</t>
  </si>
  <si>
    <t>010-9821-8898</t>
  </si>
  <si>
    <t>2023-12-05 오전 9:29:45</t>
  </si>
  <si>
    <t>M1701664862413 59914</t>
  </si>
  <si>
    <t>42076197</t>
  </si>
  <si>
    <t>임형균</t>
  </si>
  <si>
    <t>010-8216-5187</t>
  </si>
  <si>
    <t>서울 관악구 법원단지길 31 작은중식당 리우</t>
  </si>
  <si>
    <t>2023-12-06 오전 9:31:34</t>
  </si>
  <si>
    <t>M1701821359517 59972</t>
  </si>
  <si>
    <t>42078213</t>
  </si>
  <si>
    <t>박은자</t>
  </si>
  <si>
    <t>010-5440-5804</t>
  </si>
  <si>
    <t>충북 청주시 서원구 원마루로14번길 12 토방칼국수</t>
  </si>
  <si>
    <t>박노준</t>
  </si>
  <si>
    <t>010-3456-8801</t>
  </si>
  <si>
    <t>2023-12-05 오전 11:49:40</t>
  </si>
  <si>
    <t>M1701744102823 59940</t>
  </si>
  <si>
    <t>42076391</t>
  </si>
  <si>
    <t>오계순</t>
  </si>
  <si>
    <t>010-9026-7373</t>
  </si>
  <si>
    <t>경남 창원시 성산구 외동반림로 219 현대아파트)104동 605호</t>
  </si>
  <si>
    <t>오진숙</t>
  </si>
  <si>
    <t>010-8549-2619</t>
  </si>
  <si>
    <t>2023-12-05 오후 1:45:38</t>
  </si>
  <si>
    <t>M1701749671702 59945</t>
  </si>
  <si>
    <t>42076872</t>
  </si>
  <si>
    <t>이상신</t>
  </si>
  <si>
    <t>010-5342-1810</t>
  </si>
  <si>
    <t>충남 논산시 연무읍 마봉로340번길 45-37 상신딸기농장</t>
  </si>
  <si>
    <t>배송 전 꼭 전화부탁드립니다.</t>
  </si>
  <si>
    <t>이슬기</t>
  </si>
  <si>
    <t>010-9279-3345</t>
  </si>
  <si>
    <t>2023-12-06 오전 10:24:07</t>
  </si>
  <si>
    <t>M1701823966469 59974</t>
  </si>
  <si>
    <t>42078347</t>
  </si>
  <si>
    <t>촤종연</t>
  </si>
  <si>
    <t>010-2494-7043</t>
  </si>
  <si>
    <t>대구 달서구 월배로 117-2 드림캐슬202호</t>
  </si>
  <si>
    <t>빠른배송 부탁드립니다.</t>
  </si>
  <si>
    <t>제범구</t>
  </si>
  <si>
    <t>010-9368-2872</t>
  </si>
  <si>
    <t>2023-12-06 오전 9:59:29</t>
  </si>
  <si>
    <t>M1701822531513 223515</t>
  </si>
  <si>
    <t>42078303</t>
  </si>
  <si>
    <t>장은옥</t>
  </si>
  <si>
    <t>010-5633-9293</t>
  </si>
  <si>
    <t>전북 정읍시 정읍남로 1348 신기메이플아파트 101동102호</t>
  </si>
  <si>
    <r>
      <t>[</t>
    </r>
    <r>
      <rPr>
        <sz val="11"/>
        <color indexed="8"/>
        <rFont val="맑은 고딕"/>
        <family val="3"/>
        <charset val="129"/>
      </rPr>
      <t>활전복][1kg]총 15-16미 [대]솔증정</t>
    </r>
  </si>
  <si>
    <t>2023-12-05 오후 12:39:50</t>
  </si>
  <si>
    <t>M1701744491575 59943</t>
  </si>
  <si>
    <t>42076657</t>
  </si>
  <si>
    <t>박현정</t>
  </si>
  <si>
    <t>010-7768-8471</t>
  </si>
  <si>
    <t>서울 관악구 관천로25길 50-1 501호</t>
  </si>
  <si>
    <t>2023-12-05 오후 5:49:26</t>
  </si>
  <si>
    <t>M1701765616699 59956</t>
  </si>
  <si>
    <t>42077406</t>
  </si>
  <si>
    <t>황작미</t>
  </si>
  <si>
    <t>010-6892-2358</t>
  </si>
  <si>
    <t>경기 이천시 마장면 중부대로609번길 58-8 2층</t>
  </si>
  <si>
    <t>박지희</t>
  </si>
  <si>
    <t>010-5295-2253</t>
  </si>
  <si>
    <t>2023-12-05 오후 2:14:31</t>
  </si>
  <si>
    <t>M1701752196169 59948</t>
  </si>
  <si>
    <t>42076997</t>
  </si>
  <si>
    <t>정시영</t>
  </si>
  <si>
    <t>010-6290-5576</t>
  </si>
  <si>
    <t>강원특별자치도 철원군 갈말읍 태봉로 1526-28 문혜제일교회 뒷집</t>
  </si>
  <si>
    <t>2023-12-05 오후 4:55:49</t>
  </si>
  <si>
    <t>M1701762269451 223488</t>
  </si>
  <si>
    <t>42077353</t>
  </si>
  <si>
    <t>김은실</t>
  </si>
  <si>
    <t>010-9353-5245</t>
  </si>
  <si>
    <t>전북 부안군 줄포면 파산월평길 52-12 1층</t>
  </si>
  <si>
    <t>김정원</t>
  </si>
  <si>
    <t>010-4004-2331</t>
  </si>
  <si>
    <t>2023-12-05 오후 6:18:52</t>
  </si>
  <si>
    <t>M1701767614100 59960</t>
  </si>
  <si>
    <t>42077481</t>
  </si>
  <si>
    <t>성미경(진윤주)</t>
  </si>
  <si>
    <t>010-7235-1369</t>
  </si>
  <si>
    <t>부산 수영구 연수로315번길 16 105동 805호</t>
  </si>
  <si>
    <r>
      <t>[</t>
    </r>
    <r>
      <rPr>
        <sz val="11"/>
        <color indexed="8"/>
        <rFont val="맑은 고딕"/>
        <family val="3"/>
        <charset val="129"/>
      </rPr>
      <t>활전복][2kg]총 14-16미 [선물용명품](1kg기준:7-8미)★부직포포장★솔증정</t>
    </r>
  </si>
  <si>
    <t>김미경</t>
  </si>
  <si>
    <t>2023-12-05 오후 4:30:57</t>
  </si>
  <si>
    <t>M1701755453092 59951</t>
  </si>
  <si>
    <t>42077264</t>
  </si>
  <si>
    <t>010-8581-0616</t>
  </si>
  <si>
    <t>대구 달서구 조암로6길 20 월성푸르지오 110동 1403호</t>
  </si>
  <si>
    <r>
      <t>[</t>
    </r>
    <r>
      <rPr>
        <sz val="11"/>
        <color indexed="8"/>
        <rFont val="맑은 고딕"/>
        <family val="3"/>
        <charset val="129"/>
      </rPr>
      <t>활전복][2kg]총 38-40미 [중](1kg기준:19-20미)솔증정</t>
    </r>
  </si>
  <si>
    <t>김영식</t>
  </si>
  <si>
    <t>010-3044-1736</t>
  </si>
  <si>
    <t>2023-12-07 오전 8:34:49</t>
  </si>
  <si>
    <t>M1701897398694 59999</t>
  </si>
  <si>
    <t>42079439</t>
  </si>
  <si>
    <t>김재희</t>
  </si>
  <si>
    <t>010-5138-3845</t>
  </si>
  <si>
    <t>충북 괴산군 청안면 질마로문방길 14-15 (문방리246)</t>
  </si>
  <si>
    <t>2023-12-07 오전 10:22:58</t>
  </si>
  <si>
    <t>M1701911428794 223659</t>
  </si>
  <si>
    <t>42080091</t>
  </si>
  <si>
    <t>PTSNI이종관三和機械李</t>
  </si>
  <si>
    <t>010-3804-8636</t>
  </si>
  <si>
    <t>대구 수성구 신매로 91 삼주 211 806</t>
  </si>
  <si>
    <t>2023-12-06 오후 1:07:11</t>
  </si>
  <si>
    <t>M1701835319193 59984</t>
  </si>
  <si>
    <t>42078711</t>
  </si>
  <si>
    <t>남은희</t>
  </si>
  <si>
    <t>010-7733-1231</t>
  </si>
  <si>
    <t>부산 기장군 일광읍 해빛5로 14 103동2003호</t>
  </si>
  <si>
    <t>2023-12-07 오전 10:20:21</t>
  </si>
  <si>
    <t>M1701910388364 60005</t>
  </si>
  <si>
    <t>42080075</t>
  </si>
  <si>
    <t>우새걸</t>
  </si>
  <si>
    <t>010-8304-0124</t>
  </si>
  <si>
    <t>서울 영등포구 문래로26길 6 문래동메가트리움)102동 902호</t>
  </si>
  <si>
    <t>2023-12-06 오후 4:39:32</t>
  </si>
  <si>
    <t>M1701847517709 59989</t>
  </si>
  <si>
    <t>42079070</t>
  </si>
  <si>
    <t>박준채</t>
  </si>
  <si>
    <t>010-6366-5886</t>
  </si>
  <si>
    <t>서울 송파구 오금로35길 17 현대아파트 32동 1004호</t>
  </si>
  <si>
    <r>
      <t>[</t>
    </r>
    <r>
      <rPr>
        <sz val="11"/>
        <color indexed="8"/>
        <rFont val="맑은 고딕"/>
        <family val="3"/>
        <charset val="129"/>
      </rPr>
      <t>활전복][2kg]총 28-30미 [특](1kg기준:14-15미)솔증정</t>
    </r>
  </si>
  <si>
    <t>이진호</t>
  </si>
  <si>
    <t>010-4726-3498</t>
  </si>
  <si>
    <t>2023-12-06 오후 2:51:43</t>
  </si>
  <si>
    <t>M1701825169818 59976</t>
  </si>
  <si>
    <t>42078873</t>
  </si>
  <si>
    <t>장정수</t>
  </si>
  <si>
    <t>010-2018-1476</t>
  </si>
  <si>
    <t>경기 시흥시 은행동 297 경기시흥시은행동297대우아파트가동201호수인로3247번길105ㅡ8</t>
  </si>
  <si>
    <t>2023-12-08 오전 8:37:21</t>
  </si>
  <si>
    <t>M1701947003359 60044</t>
  </si>
  <si>
    <t>42081108</t>
  </si>
  <si>
    <t>김소연</t>
  </si>
  <si>
    <t>010-3445-5372</t>
  </si>
  <si>
    <t>서울 서초구 서초중앙로31길 5 401호(반포동 현대빌라)</t>
  </si>
  <si>
    <t>이주환</t>
  </si>
  <si>
    <t>010-5554-0456</t>
  </si>
  <si>
    <t>M1701743469277 59939</t>
  </si>
  <si>
    <t>42076390</t>
  </si>
  <si>
    <t>이명재</t>
  </si>
  <si>
    <t>010-7942-9594</t>
  </si>
  <si>
    <t>경기 용인시 기흥구 동백3로11번길 18 6층 썬당구장</t>
  </si>
  <si>
    <r>
      <t>[</t>
    </r>
    <r>
      <rPr>
        <sz val="11"/>
        <color indexed="8"/>
        <rFont val="맑은 고딕"/>
        <family val="3"/>
        <charset val="129"/>
      </rPr>
      <t>활전복][1.5kg]총 13-15미 [왕특](1kg기준:9-10미)솔증정2개</t>
    </r>
  </si>
  <si>
    <t>8일 발송, 9일 도착 할수 있도록 부탁드립니다.</t>
  </si>
  <si>
    <t>2023-12-08 오전 8:37:22</t>
  </si>
  <si>
    <t>M1701954853640 60052</t>
  </si>
  <si>
    <t>42081118</t>
  </si>
  <si>
    <t>정만균</t>
  </si>
  <si>
    <t>010-8184-5153</t>
  </si>
  <si>
    <t>서울 구로구 오류로 62-15 현대타운 14동 204호</t>
  </si>
  <si>
    <t>도착전 연락바랍니다</t>
  </si>
  <si>
    <t>정종열</t>
  </si>
  <si>
    <t>010-9391-1899</t>
  </si>
  <si>
    <t>M1701946415119 60042</t>
  </si>
  <si>
    <t>42081107</t>
  </si>
  <si>
    <t>이현아</t>
  </si>
  <si>
    <t>010-6244-4193</t>
  </si>
  <si>
    <t>경기 김포시 봉화로181번길 30 102동1103호</t>
  </si>
  <si>
    <t>신오순</t>
  </si>
  <si>
    <t>010-4605-8038</t>
  </si>
  <si>
    <t>2023-12-07 오전 10:41:19</t>
  </si>
  <si>
    <t>M1701912665725 60010</t>
  </si>
  <si>
    <t>42080126</t>
  </si>
  <si>
    <t>김완신</t>
  </si>
  <si>
    <t>010-3283-2876</t>
  </si>
  <si>
    <t>서울 강서구 공항대로61길 20 우리프리머스 102동 401호</t>
  </si>
  <si>
    <t>2023-12-07 오전 11:56:52</t>
  </si>
  <si>
    <t>MWNA231207-00000014 102640</t>
  </si>
  <si>
    <t>42080347</t>
  </si>
  <si>
    <t>배향미</t>
  </si>
  <si>
    <t>010-2765-9726</t>
  </si>
  <si>
    <t>경기 남양주시 진접읍 부평로48번길 140 (부평리, 더샵 남양주퍼스트시티) 108동1102</t>
  </si>
  <si>
    <r>
      <t>[활전복][1kg]총 12-13미 [특]</t>
    </r>
    <r>
      <rPr>
        <sz val="11"/>
        <color indexed="8"/>
        <rFont val="맑은 고딕"/>
        <family val="3"/>
        <charset val="129"/>
      </rPr>
      <t>솔증정</t>
    </r>
    <phoneticPr fontId="16" type="noConversion"/>
  </si>
  <si>
    <t>시골청년</t>
    <phoneticPr fontId="5" type="noConversion"/>
  </si>
  <si>
    <t>1800-6202</t>
    <phoneticPr fontId="5" type="noConversion"/>
  </si>
  <si>
    <t>2023-12-07 오전 11:30:07</t>
  </si>
  <si>
    <t>M1701914481241 60017</t>
  </si>
  <si>
    <t>42080186</t>
  </si>
  <si>
    <t>김영미</t>
  </si>
  <si>
    <t>010-9297-3824</t>
  </si>
  <si>
    <t>경북 포항시 남구 새천년대로 306 109-1701</t>
  </si>
  <si>
    <t>2023-12-07 오후 3:33:03</t>
  </si>
  <si>
    <t>M1701929984128 60033</t>
  </si>
  <si>
    <t>42080768</t>
  </si>
  <si>
    <t>원선영</t>
  </si>
  <si>
    <t>010-6290-1571</t>
  </si>
  <si>
    <t>경기 고양시 일산서구 가좌1로 53 청원벽산아파트 306동806호</t>
  </si>
  <si>
    <t>이은주</t>
  </si>
  <si>
    <t>010-3383-3632</t>
  </si>
  <si>
    <t>2023-12-07 오후 1:42:58</t>
  </si>
  <si>
    <t>M1701923417561 60027</t>
  </si>
  <si>
    <t>42080514</t>
  </si>
  <si>
    <t>김정숙</t>
  </si>
  <si>
    <t>010-4321-3775</t>
  </si>
  <si>
    <t>인천 계양구 병방동 134-1 힐타운 2동 302호</t>
  </si>
  <si>
    <t>배송전 전화 주세요</t>
  </si>
  <si>
    <t>2023-12-11 오전 8:30:51</t>
  </si>
  <si>
    <t>M1702125094114 60091</t>
  </si>
  <si>
    <t>42083352</t>
  </si>
  <si>
    <t>국종호</t>
  </si>
  <si>
    <t>010-4660-8803</t>
  </si>
  <si>
    <t>전북 정읍시 수성1로 7 삼화타운 102동 401호</t>
  </si>
  <si>
    <t>2023-12-11 오전 9:01:15</t>
  </si>
  <si>
    <t>M1702251206818 60103</t>
  </si>
  <si>
    <t>42084260</t>
  </si>
  <si>
    <t>김민지</t>
  </si>
  <si>
    <t>010-6713-0025</t>
  </si>
  <si>
    <t>서울 강남구 학동로42길 25 고석공간 K공간 2층</t>
  </si>
  <si>
    <t>양수정</t>
  </si>
  <si>
    <t>010-3703-8763</t>
  </si>
  <si>
    <t>M1702207993516 60101</t>
  </si>
  <si>
    <t>42083362</t>
  </si>
  <si>
    <t>김인숙</t>
  </si>
  <si>
    <t>010-7454-2900</t>
  </si>
  <si>
    <t>충북 충주시 교동6길 10 주택</t>
  </si>
  <si>
    <t>2023-12-09 오전 11:23:36</t>
  </si>
  <si>
    <t>M1702039602018 60079</t>
  </si>
  <si>
    <t>42082519</t>
  </si>
  <si>
    <t>남호성</t>
  </si>
  <si>
    <t>010-4789-0608</t>
  </si>
  <si>
    <t>경기 파주시 와석순환로 87 616동901호</t>
  </si>
  <si>
    <r>
      <t>[</t>
    </r>
    <r>
      <rPr>
        <sz val="11"/>
        <color indexed="8"/>
        <rFont val="맑은 고딕"/>
        <family val="3"/>
        <charset val="129"/>
      </rPr>
      <t>활전복][1kg]총 25-30미 [소소]솔증정</t>
    </r>
  </si>
  <si>
    <t>M1702085014802 60086</t>
  </si>
  <si>
    <t>42082524</t>
  </si>
  <si>
    <t>이 옥자</t>
  </si>
  <si>
    <t>010-5456-7326</t>
  </si>
  <si>
    <t>경남 양산시 물금읍 신주로 16 104동806호</t>
  </si>
  <si>
    <t>이재선</t>
  </si>
  <si>
    <t>010-9232-3455</t>
  </si>
  <si>
    <t>2023-12-08 오후 1:06:24</t>
  </si>
  <si>
    <t>M1702007864173 60072</t>
  </si>
  <si>
    <t>42081840</t>
  </si>
  <si>
    <t>이민기</t>
  </si>
  <si>
    <t>010-9419-5655</t>
  </si>
  <si>
    <t>서울 송파구 삼전동 169-6 혜림빌리지 403호</t>
  </si>
  <si>
    <r>
      <t>[</t>
    </r>
    <r>
      <rPr>
        <sz val="11"/>
        <color indexed="8"/>
        <rFont val="맑은 고딕"/>
        <family val="3"/>
        <charset val="129"/>
      </rPr>
      <t>활전복][2kg]총 28-30미 [특](1kg기준:14-15미)★부직포포장★솔증정</t>
    </r>
  </si>
  <si>
    <t>이혜진</t>
  </si>
  <si>
    <t>010-6542-1542</t>
  </si>
  <si>
    <t>2023-12-08 오후 2:32:20</t>
  </si>
  <si>
    <t>M1702012928315 60074</t>
  </si>
  <si>
    <t>42081951</t>
  </si>
  <si>
    <t>이승진</t>
  </si>
  <si>
    <t>010-8561-3348</t>
  </si>
  <si>
    <t>경기 용인시 수지구 성복1로 91 109-1504</t>
  </si>
  <si>
    <t>2023-12-08 오후 2:49:45</t>
  </si>
  <si>
    <t>M1702013827528 60075</t>
  </si>
  <si>
    <t>42081978</t>
  </si>
  <si>
    <t>임종빈</t>
  </si>
  <si>
    <t>010-6336-9639</t>
  </si>
  <si>
    <t>강원특별자치도 정선군 사북읍 파랑새길 30 선명아파트101동1205호</t>
  </si>
  <si>
    <r>
      <t>[</t>
    </r>
    <r>
      <rPr>
        <sz val="11"/>
        <color indexed="8"/>
        <rFont val="맑은 고딕"/>
        <family val="3"/>
        <charset val="129"/>
      </rPr>
      <t>활전복][2kg]총 32-36미 [대](1kg기준:16-18미)솔증정</t>
    </r>
  </si>
  <si>
    <t>M1702202401558 60098</t>
  </si>
  <si>
    <t>42083359</t>
  </si>
  <si>
    <t>한민철</t>
  </si>
  <si>
    <t>010-7588-1977</t>
  </si>
  <si>
    <t>경기 광주시 퇴촌면 천진암로 345-13 가동 302호</t>
  </si>
  <si>
    <t>현관문 앞에 놓아주세요</t>
  </si>
  <si>
    <t>2023-12-08 오후 3:18:07</t>
  </si>
  <si>
    <t>M1702014448005 60076</t>
  </si>
  <si>
    <t>42082009</t>
  </si>
  <si>
    <t>현태행</t>
  </si>
  <si>
    <t>010-4452-6335</t>
  </si>
  <si>
    <t>경북 경주시 강동면 안계길 125-34</t>
  </si>
  <si>
    <t>배송 전 전화주세요</t>
  </si>
  <si>
    <t>노우현</t>
  </si>
  <si>
    <t>010-3045-7858</t>
  </si>
  <si>
    <t>이영일</t>
    <phoneticPr fontId="5" type="noConversion"/>
  </si>
  <si>
    <t>010-9755-0101</t>
    <phoneticPr fontId="5" type="noConversion"/>
  </si>
  <si>
    <t>경남 함양군 서하면 송계길31-1</t>
    <phoneticPr fontId="5" type="noConversion"/>
  </si>
  <si>
    <t>진보경님께서 [활전복][1kg]총 14-15미 [특] 솔증정</t>
    <phoneticPr fontId="5" type="noConversion"/>
  </si>
  <si>
    <t xml:space="preserve">★파손주의★ 배송전 연락주세요 </t>
  </si>
  <si>
    <t>진보경</t>
    <phoneticPr fontId="5" type="noConversion"/>
  </si>
  <si>
    <t>010-6707-3994</t>
    <phoneticPr fontId="5" type="noConversion"/>
  </si>
  <si>
    <t>박순택</t>
    <phoneticPr fontId="5" type="noConversion"/>
  </si>
  <si>
    <t>010-5125-1524</t>
    <phoneticPr fontId="5" type="noConversion"/>
  </si>
  <si>
    <t>경남 함양군 유림면 대치길38</t>
    <phoneticPr fontId="5" type="noConversion"/>
  </si>
  <si>
    <t>허영오</t>
    <phoneticPr fontId="5" type="noConversion"/>
  </si>
  <si>
    <t>010-2664-0997</t>
    <phoneticPr fontId="5" type="noConversion"/>
  </si>
  <si>
    <t>경남 함양군 지곡면 개평길54</t>
    <phoneticPr fontId="5" type="noConversion"/>
  </si>
  <si>
    <t>010-6707-3994</t>
  </si>
  <si>
    <t>노병구</t>
    <phoneticPr fontId="5" type="noConversion"/>
  </si>
  <si>
    <t>010-8559-8895</t>
    <phoneticPr fontId="5" type="noConversion"/>
  </si>
  <si>
    <t>경남 함양군 함양읍 대실길13</t>
    <phoneticPr fontId="5" type="noConversion"/>
  </si>
  <si>
    <t>이태수</t>
    <phoneticPr fontId="5" type="noConversion"/>
  </si>
  <si>
    <t>010-5441-4520</t>
    <phoneticPr fontId="5" type="noConversion"/>
  </si>
  <si>
    <t>경남 함양군 함양읍 교산길16,A-502(양지맨션)</t>
    <phoneticPr fontId="5" type="noConversion"/>
  </si>
  <si>
    <t>노길용</t>
    <phoneticPr fontId="5" type="noConversion"/>
  </si>
  <si>
    <t>010-3834-7138</t>
    <phoneticPr fontId="5" type="noConversion"/>
  </si>
  <si>
    <t>경남 함양군 마천면 촉동길10</t>
    <phoneticPr fontId="5" type="noConversion"/>
  </si>
  <si>
    <t>강순식</t>
    <phoneticPr fontId="5" type="noConversion"/>
  </si>
  <si>
    <t>010-8758-4397</t>
    <phoneticPr fontId="5" type="noConversion"/>
  </si>
  <si>
    <t>경남 함양군 마천면 마천삼정로183</t>
    <phoneticPr fontId="5" type="noConversion"/>
  </si>
  <si>
    <t>2023-12-11 오후 4:44:38</t>
  </si>
  <si>
    <t>M1702279007219 60127</t>
  </si>
  <si>
    <t>42085195</t>
  </si>
  <si>
    <t>장순희</t>
  </si>
  <si>
    <t>010-5185-1960</t>
  </si>
  <si>
    <t>경북 구미시 선산읍 선상서로14길 17 우공1차 504호</t>
  </si>
  <si>
    <r>
      <t>[</t>
    </r>
    <r>
      <rPr>
        <sz val="11"/>
        <color indexed="8"/>
        <rFont val="맑은 고딕"/>
        <family val="3"/>
        <charset val="129"/>
      </rPr>
      <t>활전복][1.5kg]총 21-23미 [특](1kg기준:14-15미)★부직포포장★솔증정</t>
    </r>
  </si>
  <si>
    <t>김홍준</t>
  </si>
  <si>
    <t>010-3168-2283</t>
  </si>
  <si>
    <t>2023-12-12 오전 8:31:03</t>
  </si>
  <si>
    <t>M1702307569692 60145</t>
  </si>
  <si>
    <t>42085629</t>
  </si>
  <si>
    <t>박성연</t>
  </si>
  <si>
    <t>010-4514-6656</t>
  </si>
  <si>
    <t>전남 고흥군 대서면 남정리 1354</t>
  </si>
  <si>
    <t>씻는 솔도하나보내주세요</t>
  </si>
  <si>
    <t>2023-12-11 오후 1:27:09</t>
  </si>
  <si>
    <t>M1702259506166 60110</t>
  </si>
  <si>
    <t>42084761</t>
  </si>
  <si>
    <t>장지영</t>
  </si>
  <si>
    <t>010-6345-3889</t>
  </si>
  <si>
    <t>경기 이천시 아리역로38번길 10-18</t>
  </si>
  <si>
    <t>문앞배송 후 문자</t>
  </si>
  <si>
    <t>M1702266609146 60121</t>
  </si>
  <si>
    <t>42084762</t>
  </si>
  <si>
    <t>채호형</t>
  </si>
  <si>
    <t>010-3673-7515</t>
  </si>
  <si>
    <t>인천 계양구 서운로 34 101동2103호</t>
  </si>
  <si>
    <t>빠른 배송 부탁드립니다.</t>
  </si>
  <si>
    <t>김세진</t>
  </si>
  <si>
    <t>010-9118-4025</t>
  </si>
  <si>
    <t>2023-12-11 오후 3:45:26</t>
  </si>
  <si>
    <t>M1702275515299 60124</t>
  </si>
  <si>
    <t>42084984</t>
  </si>
  <si>
    <t>김기호</t>
  </si>
  <si>
    <t>010-7600-9540</t>
  </si>
  <si>
    <t>충남 부여군 부여읍 금성로 5 부여박물관 관사4</t>
  </si>
  <si>
    <t>13(수)배송요청함</t>
  </si>
  <si>
    <t>김종옥</t>
  </si>
  <si>
    <t>010-4242-0234</t>
  </si>
  <si>
    <t>M1702299652279 60142</t>
  </si>
  <si>
    <t>42085626</t>
  </si>
  <si>
    <t>민병희</t>
  </si>
  <si>
    <t>010-4020-0158</t>
  </si>
  <si>
    <t>경기 남양주시 다산중앙로82번길 87-17 6103동807호</t>
  </si>
  <si>
    <t>배송전 연락바랍니다. 신선도 꼭 지켜주세요</t>
  </si>
  <si>
    <t>추혜영</t>
  </si>
  <si>
    <t>010-7320-8109</t>
  </si>
  <si>
    <t>2023-12-12 오전 9:20:47</t>
  </si>
  <si>
    <t>M1702285536523 60135</t>
  </si>
  <si>
    <t>42086016</t>
  </si>
  <si>
    <t>이명우</t>
  </si>
  <si>
    <t>010-8812-3595</t>
  </si>
  <si>
    <t>대전 서구 정림서로 162-18 강변들 보람 아파트104동503호</t>
  </si>
  <si>
    <t>조미향</t>
  </si>
  <si>
    <t>010-4160-0216</t>
  </si>
  <si>
    <t>M1702301114051 60144</t>
  </si>
  <si>
    <t>42085628</t>
  </si>
  <si>
    <t>정성호</t>
  </si>
  <si>
    <t>010-9669-3764</t>
  </si>
  <si>
    <t>부산 사상구 학장로 203</t>
  </si>
  <si>
    <t>심재창</t>
  </si>
  <si>
    <t>010-9487-9066</t>
  </si>
  <si>
    <t>2023-12-11 오후 2:37:36</t>
  </si>
  <si>
    <t>M1702272360329 60123</t>
  </si>
  <si>
    <t>42084878</t>
  </si>
  <si>
    <t>조광제</t>
  </si>
  <si>
    <t>010-2267-5409</t>
  </si>
  <si>
    <t>서울 영등포구 선유서로 115 삼천리아파트101동1008호</t>
  </si>
  <si>
    <t>부재시 문앞에놔주시고 전화주셔요</t>
  </si>
  <si>
    <t>2023-12-11 오후 5:09:46</t>
  </si>
  <si>
    <t>M1702280709589 60129</t>
  </si>
  <si>
    <t>42085251</t>
  </si>
  <si>
    <t>최정희</t>
  </si>
  <si>
    <t>010-6346-4223</t>
  </si>
  <si>
    <t>강원특별자치도 양구군 양구읍 관공서로16번길 15 1204호</t>
  </si>
  <si>
    <t>2023-12-11 오후 2:37:34</t>
  </si>
  <si>
    <t>M1701827662543 59977</t>
  </si>
  <si>
    <t>42084877</t>
  </si>
  <si>
    <t>박승희</t>
  </si>
  <si>
    <t>010-6222-5017</t>
  </si>
  <si>
    <t>경남 통영시 산양읍 산양일주로 1432 복성루</t>
  </si>
  <si>
    <r>
      <t>[</t>
    </r>
    <r>
      <rPr>
        <sz val="11"/>
        <color indexed="8"/>
        <rFont val="맑은 고딕"/>
        <family val="3"/>
        <charset val="129"/>
      </rPr>
      <t>활전복][2kg]총 50-60미 [소소](1kg기준:25-30미)솔증정</t>
    </r>
  </si>
  <si>
    <t>2023-12-13 오전 9:30:36</t>
  </si>
  <si>
    <t>M1702423263823 60171</t>
  </si>
  <si>
    <t>42087418</t>
  </si>
  <si>
    <t>도녹수</t>
  </si>
  <si>
    <t>010-5272-3245</t>
  </si>
  <si>
    <t>충북 청주시 상당구 중흥로 71 건영아파트 110동 301호</t>
  </si>
  <si>
    <t>문 앞에 놔두세요..</t>
  </si>
  <si>
    <t>도광훈</t>
  </si>
  <si>
    <t>010-3664-8498</t>
  </si>
  <si>
    <t>2023-12-13 오전 8:33:01</t>
  </si>
  <si>
    <t>M1702391187410 60167</t>
  </si>
  <si>
    <t>42087053</t>
  </si>
  <si>
    <t>박상우</t>
  </si>
  <si>
    <t>010-4372-6039</t>
  </si>
  <si>
    <t>서울 동작구 현충로 151 105 - 301(흑석동 ,한강현대아파트)</t>
  </si>
  <si>
    <t>2023-12-12 오후 4:09:58</t>
  </si>
  <si>
    <t>M1702363360221 60157</t>
  </si>
  <si>
    <t>42086726</t>
  </si>
  <si>
    <t>박성규</t>
  </si>
  <si>
    <t>010-9528-0009</t>
  </si>
  <si>
    <t>서울 송파구 법원로 127 1413</t>
  </si>
  <si>
    <t>목요일 까지 배송요청(금요일 회식예정)</t>
  </si>
  <si>
    <t>M1702385869017 60164</t>
  </si>
  <si>
    <t>42087051</t>
  </si>
  <si>
    <t>박은으</t>
  </si>
  <si>
    <t>010-5258-1729</t>
  </si>
  <si>
    <t>서울 영등포구 선유로 207 현대6차 605동 502호</t>
  </si>
  <si>
    <t>박은의</t>
  </si>
  <si>
    <t>2023-12-12 오후 2:20:03</t>
  </si>
  <si>
    <t>M1702356961743 60154</t>
  </si>
  <si>
    <t>42086544</t>
  </si>
  <si>
    <t>백성태</t>
  </si>
  <si>
    <t>010-3642-7145</t>
  </si>
  <si>
    <t>전남 무안군 무안읍 불무로 40-11 삼신파크빌 101동 103호</t>
  </si>
  <si>
    <t>2023-12-12 오후 6:00:06</t>
  </si>
  <si>
    <t>M1702370402910 60158</t>
  </si>
  <si>
    <t>42086949</t>
  </si>
  <si>
    <t>장미란</t>
  </si>
  <si>
    <t>010-9887-2959</t>
  </si>
  <si>
    <t>강원특별자치도 강릉시 옥천로23번길 11 305호</t>
  </si>
  <si>
    <t>빠른배송부탁드립니다</t>
  </si>
  <si>
    <t>M1702381224821 60160</t>
  </si>
  <si>
    <t>42087047</t>
  </si>
  <si>
    <t>정종섭</t>
  </si>
  <si>
    <t>010-9352-1120</t>
  </si>
  <si>
    <t>대구 남구 현충서길 29 @207</t>
  </si>
  <si>
    <t>2023-12-12 오후 3:01:05</t>
  </si>
  <si>
    <t>M1702350985137 224060</t>
  </si>
  <si>
    <t>42086606</t>
  </si>
  <si>
    <t>김종하</t>
  </si>
  <si>
    <t>010-5513-7627</t>
  </si>
  <si>
    <t>강원특별자치도 춘천시 동산면 종자리로 148-16 로드힐스 골프장 관리동</t>
  </si>
  <si>
    <t>2023-12-12 오후 1:52:02</t>
  </si>
  <si>
    <t>M1702356105476 224070</t>
  </si>
  <si>
    <t>42086529</t>
  </si>
  <si>
    <t>문순옥</t>
  </si>
  <si>
    <t>010-4169-6321</t>
  </si>
  <si>
    <t>경기 구리시 장자대로13번길 67 1층 멕시칸치킨</t>
  </si>
  <si>
    <r>
      <t>[</t>
    </r>
    <r>
      <rPr>
        <sz val="11"/>
        <color indexed="8"/>
        <rFont val="맑은 고딕"/>
        <family val="3"/>
        <charset val="129"/>
      </rPr>
      <t>활전복][2kg]총 24-26미 [특](1kg기준:12-13미)솔증정</t>
    </r>
  </si>
  <si>
    <t>김희영</t>
  </si>
  <si>
    <t>010-8937-1237</t>
  </si>
  <si>
    <t>2023-12-12 오후 1:20:29</t>
  </si>
  <si>
    <t>M1702352997111 224062</t>
  </si>
  <si>
    <t>42086454</t>
  </si>
  <si>
    <t>이용준</t>
  </si>
  <si>
    <t>010-8507-4536</t>
  </si>
  <si>
    <t>부산 동래구 금강로 119-6 종하뷔페식당</t>
  </si>
  <si>
    <t>2023-12-14 오전 8:32:58</t>
  </si>
  <si>
    <t>M1702472683076 60201</t>
  </si>
  <si>
    <t>42088401</t>
  </si>
  <si>
    <t>김현인</t>
  </si>
  <si>
    <t>010-4573-9399</t>
  </si>
  <si>
    <t>부산 연제구 고분로 280 102동 2001호</t>
  </si>
  <si>
    <t>이창훈</t>
  </si>
  <si>
    <t>010-9314-7394</t>
  </si>
  <si>
    <t>2023-12-13 오후 4:57:21</t>
  </si>
  <si>
    <t>M1702453341693 60188</t>
  </si>
  <si>
    <t>42088223</t>
  </si>
  <si>
    <t>이재희</t>
  </si>
  <si>
    <t>010-5318-3467</t>
  </si>
  <si>
    <t>경기 고양시 덕양구 백양로 27 1401동107호</t>
  </si>
  <si>
    <t>M1702453560203 60189</t>
  </si>
  <si>
    <t>42088224</t>
  </si>
  <si>
    <t>이지현</t>
  </si>
  <si>
    <t>010-2279-5937</t>
  </si>
  <si>
    <t>경기 파주시 한빛로 20 408동1903호</t>
  </si>
  <si>
    <t>2023-12-13 오후 5:44:43</t>
  </si>
  <si>
    <t>M1702455419044 60194</t>
  </si>
  <si>
    <t>42088343</t>
  </si>
  <si>
    <t>경기 화성시 동탄광역환승로 73 205동2603호</t>
  </si>
  <si>
    <t>2023-12-12 오후 3:00:07</t>
  </si>
  <si>
    <t>M1702358574795 60155</t>
  </si>
  <si>
    <t>42086591</t>
  </si>
  <si>
    <t>박시란</t>
  </si>
  <si>
    <t>010-4185-4516</t>
  </si>
  <si>
    <t>서울 중랑구 양원역로 92 양원1단지 101-1206</t>
  </si>
  <si>
    <t>12/15(금)배송요망</t>
  </si>
  <si>
    <t>2023-12-13 오후 3:10:58</t>
  </si>
  <si>
    <t>M1702358635341 224075</t>
  </si>
  <si>
    <t>42088071</t>
  </si>
  <si>
    <t>조성아</t>
  </si>
  <si>
    <t>010-6855-1603</t>
  </si>
  <si>
    <t>경북 경산시 백양로 91 초 원 파 크)1523호</t>
  </si>
  <si>
    <t>2023-12-14 오전 10:12:31</t>
  </si>
  <si>
    <t>M1702514634860 60213</t>
  </si>
  <si>
    <t>42088863</t>
  </si>
  <si>
    <t>손양수</t>
  </si>
  <si>
    <t>010-3642-2463</t>
  </si>
  <si>
    <t>전남 담양군 담양읍 면앙정로 592 -</t>
  </si>
  <si>
    <t>이동성</t>
  </si>
  <si>
    <t>010-4212-3952</t>
  </si>
  <si>
    <t>2023-12-14 오전 8:53:34</t>
  </si>
  <si>
    <t>M1702447007676 60185</t>
  </si>
  <si>
    <t>42088786</t>
  </si>
  <si>
    <t>이순영</t>
  </si>
  <si>
    <t>010-9119-9028</t>
  </si>
  <si>
    <t>경기 시흥시 월곶중앙로14번길 9 풍림4차 아파트 404동1803</t>
  </si>
  <si>
    <t>구교순</t>
  </si>
  <si>
    <t>010-9498-3810</t>
  </si>
  <si>
    <t>2023-12-13 오후 12:52:59</t>
  </si>
  <si>
    <t>M1702435303609 60179</t>
  </si>
  <si>
    <t>42087748</t>
  </si>
  <si>
    <t>김숙희</t>
  </si>
  <si>
    <t>010-8865-1870</t>
  </si>
  <si>
    <t>경기 광주시 중앙로346번길 20 113동202호</t>
  </si>
  <si>
    <t>배송직전 메세지요망</t>
  </si>
  <si>
    <t>M1702471627777 60200</t>
  </si>
  <si>
    <t>42088400</t>
  </si>
  <si>
    <t>여지연</t>
  </si>
  <si>
    <t>010-9960-8604</t>
  </si>
  <si>
    <t>경남 창원시 의창구 도계로 136 205동 1204호</t>
  </si>
  <si>
    <t>M1702435081356 60178</t>
  </si>
  <si>
    <t>42087747</t>
  </si>
  <si>
    <t>이준수</t>
  </si>
  <si>
    <t>010-3878-2990</t>
  </si>
  <si>
    <t>부산 남구 유엔평화로13번길 23 대연1동1731-10 8통6반</t>
  </si>
  <si>
    <t>연락부재시 010-8200-6328로 전화 부탁 드립니다^^</t>
  </si>
  <si>
    <t>박민정</t>
  </si>
  <si>
    <t>010-5313-3818</t>
  </si>
  <si>
    <t>M1702394480533 60168</t>
  </si>
  <si>
    <t>42087054</t>
  </si>
  <si>
    <t>노성자</t>
  </si>
  <si>
    <t>010-2806-8209</t>
  </si>
  <si>
    <t>대구 서구 달구벌대로337길 8 광장타운 2차 202동 901호</t>
  </si>
  <si>
    <r>
      <t>[</t>
    </r>
    <r>
      <rPr>
        <sz val="11"/>
        <color indexed="8"/>
        <rFont val="맑은 고딕"/>
        <family val="3"/>
        <charset val="129"/>
      </rPr>
      <t>활전복][2kg]총 16-18미 [선물용명품](1kg기준:8-9미)★부직포포장★솔증정</t>
    </r>
  </si>
  <si>
    <t>금요일에 도착할 수 있도록 부탁드립니다.</t>
  </si>
  <si>
    <t>박옥자</t>
  </si>
  <si>
    <t>010-7704-6747</t>
  </si>
  <si>
    <t>M1702463492369 60197</t>
  </si>
  <si>
    <t>42088397</t>
  </si>
  <si>
    <t>김영순</t>
  </si>
  <si>
    <t>010-5045-5506</t>
  </si>
  <si>
    <t>부산 부산진구 엄광로 68 121동1502호</t>
  </si>
  <si>
    <t>M1702499402011 60202</t>
  </si>
  <si>
    <t>42088402</t>
  </si>
  <si>
    <t>김우식</t>
  </si>
  <si>
    <t>010-9125-0432</t>
  </si>
  <si>
    <t>경기 안성시 일죽면 대송길 95 하얀대문집</t>
  </si>
  <si>
    <t>2023-12-14 오전 9:40:56</t>
  </si>
  <si>
    <t>M1702512815485 224184</t>
  </si>
  <si>
    <t>42088851</t>
  </si>
  <si>
    <t>장인덕</t>
  </si>
  <si>
    <t>010-5437-7756</t>
  </si>
  <si>
    <t>대전 동구 동대전로46번길 30 이스트 시티 102동1404호</t>
  </si>
  <si>
    <t>정우석</t>
  </si>
  <si>
    <t>010-3655-7267</t>
    <phoneticPr fontId="5" type="noConversion"/>
  </si>
  <si>
    <t>서울시 성북구 길음로 74, 503동 102호(길음뉴타운래미안5단지)</t>
  </si>
  <si>
    <t>박상훈님(010-5144-7377)께서 준비하신 [활전복][2kg]총 22-24미 [왕] 솔증정</t>
    <phoneticPr fontId="5" type="noConversion"/>
  </si>
  <si>
    <t>★16일 도착★</t>
    <phoneticPr fontId="16" type="noConversion"/>
  </si>
  <si>
    <t>박상훈</t>
    <phoneticPr fontId="5" type="noConversion"/>
  </si>
  <si>
    <t>010-5144-7377</t>
    <phoneticPr fontId="5" type="noConversion"/>
  </si>
  <si>
    <t>강명신</t>
  </si>
  <si>
    <t>010-3741-9090</t>
  </si>
  <si>
    <t>서울시 강동구 천중로253, 106동 402호(이편한세상 강동에코포레)</t>
  </si>
  <si>
    <t>박상훈</t>
  </si>
  <si>
    <t>010-5144-7377</t>
  </si>
  <si>
    <t>신일근</t>
  </si>
  <si>
    <t>010-3775-7508</t>
  </si>
  <si>
    <t>서울시 강동구 명일2동 248-1, 401호</t>
  </si>
  <si>
    <t>김주현</t>
  </si>
  <si>
    <t>010-7665-7016</t>
  </si>
  <si>
    <t>서울시 동대문구 경동시장로3길 18-1 2층</t>
    <phoneticPr fontId="5" type="noConversion"/>
  </si>
  <si>
    <t>김주호</t>
  </si>
  <si>
    <t>010-3307-1994</t>
  </si>
  <si>
    <t>충남 서산시 팔봉면 진장1길 147-110</t>
  </si>
  <si>
    <t>김정호</t>
  </si>
  <si>
    <t>010-7554-5033</t>
  </si>
  <si>
    <t>서울시 개봉2동 326-1 충무빌라 403호</t>
    <phoneticPr fontId="5" type="noConversion"/>
  </si>
  <si>
    <t>김경숙</t>
  </si>
  <si>
    <t>010-9476-4661</t>
  </si>
  <si>
    <t>서울시 강서구 초록마을로28길 9-7 백상아트빌401호</t>
  </si>
  <si>
    <t>김혜영</t>
  </si>
  <si>
    <t>010-3307-8194</t>
  </si>
  <si>
    <t>경기도 고양시 덕양구 향기로 77 (향동동, DMC호반베르디움) 407동 601호</t>
  </si>
  <si>
    <t>정태섭</t>
  </si>
  <si>
    <t>010-5343-7931</t>
  </si>
  <si>
    <t>서울시 영등포구 당산동4가 금호베스트빌 105동 1601호</t>
  </si>
  <si>
    <t>2023-12-15 오전 9:08:51</t>
  </si>
  <si>
    <t>M1702598130091 60297</t>
  </si>
  <si>
    <t>42090076</t>
  </si>
  <si>
    <t>문영부</t>
  </si>
  <si>
    <t>010-3187-0979</t>
  </si>
  <si>
    <t>전북 익산시 선화로 470-18 엠제이테크</t>
  </si>
  <si>
    <r>
      <t>[</t>
    </r>
    <r>
      <rPr>
        <sz val="11"/>
        <color indexed="8"/>
        <rFont val="맑은 고딕"/>
        <family val="3"/>
        <charset val="129"/>
      </rPr>
      <t>활전복][1.5kg]총 37-45미 [소소](1kg기준:25-30미)솔증정</t>
    </r>
  </si>
  <si>
    <t>2023-12-14 오후 4:35:40</t>
  </si>
  <si>
    <t>M1702537678205 224310</t>
  </si>
  <si>
    <t>42089547</t>
  </si>
  <si>
    <t>양미혜</t>
  </si>
  <si>
    <t>010-8846-6737</t>
  </si>
  <si>
    <t>전북 전주시 덕진구 석소로 55 110동303호</t>
  </si>
  <si>
    <t>금요일 꼭 ! 발송해주세요^^</t>
  </si>
  <si>
    <t>2023-12-14 오후 2:41:36</t>
  </si>
  <si>
    <t>M1702531235738 60256</t>
  </si>
  <si>
    <t>42089354</t>
  </si>
  <si>
    <t>박상수</t>
  </si>
  <si>
    <t>010-3582-0739</t>
  </si>
  <si>
    <t>경남 함양군 병곡면 축동길 64</t>
  </si>
  <si>
    <t>진보경</t>
  </si>
  <si>
    <t>2023-12-15 오전 8:53:30</t>
  </si>
  <si>
    <t>M1702566406545 60292</t>
  </si>
  <si>
    <t>42089795</t>
  </si>
  <si>
    <t>RunaLee</t>
  </si>
  <si>
    <t>010-7618-5025</t>
  </si>
  <si>
    <t>경기 수원시 영통구 광교호수공원로 320 코트야드 수원 2011호</t>
  </si>
  <si>
    <t>이다희</t>
  </si>
  <si>
    <t>2023-12-15 오전 8:53:29</t>
  </si>
  <si>
    <t>M1702557981667 60284</t>
  </si>
  <si>
    <t>42089787</t>
  </si>
  <si>
    <t>정혜란</t>
  </si>
  <si>
    <t>010-9466-5771</t>
  </si>
  <si>
    <t>전북 완주군 구이면 난산평촌로 19-42 19-42</t>
  </si>
  <si>
    <t>최수미</t>
  </si>
  <si>
    <t>010-5316-8971</t>
  </si>
  <si>
    <t>2023-12-15 오전 8:55:16</t>
  </si>
  <si>
    <t>M1702557316846 224381</t>
  </si>
  <si>
    <t>42089975</t>
  </si>
  <si>
    <t>안광빈</t>
  </si>
  <si>
    <t>010-4856-4935</t>
  </si>
  <si>
    <t>경기 파주시 문산읍 통일로 1750 107동 603호</t>
  </si>
  <si>
    <t>2023-12-14 오후 12:56:05</t>
  </si>
  <si>
    <t>M1702520600463 60227</t>
  </si>
  <si>
    <t>42089088</t>
  </si>
  <si>
    <t>우종윤</t>
  </si>
  <si>
    <t>010-5275-6861</t>
  </si>
  <si>
    <t>경기 안양시 만안구 석수동 283-6 엘림빌딩)1층 청송기계</t>
  </si>
  <si>
    <t>토요일도착입니다</t>
  </si>
  <si>
    <t>M1702589580975 60296</t>
  </si>
  <si>
    <t>42089799</t>
  </si>
  <si>
    <t>김주희</t>
  </si>
  <si>
    <t>010-4622-0426</t>
  </si>
  <si>
    <t>서울 양천구 목동동로 130 1430동 401호</t>
  </si>
  <si>
    <t>2023-12-14 오후 2:41:35</t>
  </si>
  <si>
    <t>M1702524998135 60252</t>
  </si>
  <si>
    <t>42089353</t>
  </si>
  <si>
    <t>010-8856-0551</t>
  </si>
  <si>
    <t>대구 달서구 상화로58길 86 달서구 도원동 롯데 캐슬 107동302호</t>
  </si>
  <si>
    <t>직접 전달</t>
  </si>
  <si>
    <t>김영환</t>
  </si>
  <si>
    <t>010-3300-5452</t>
  </si>
  <si>
    <t>M1702568351233 60294</t>
  </si>
  <si>
    <t>42089797</t>
  </si>
  <si>
    <t>이금자사모님</t>
  </si>
  <si>
    <t>010-2262-9304</t>
  </si>
  <si>
    <t>인천 서구 청마로 135 대주파크빌 603동 1501호</t>
  </si>
  <si>
    <t>배송전 연락 주세요</t>
  </si>
  <si>
    <t>2023-12-14 오후 4:34:41</t>
  </si>
  <si>
    <t>M1702537522671 60264</t>
  </si>
  <si>
    <t>42089523</t>
  </si>
  <si>
    <t>강태숙</t>
  </si>
  <si>
    <t>010-7256-1557</t>
  </si>
  <si>
    <t>경남 김해시 구지로 63 106동203호</t>
  </si>
  <si>
    <t>김영재</t>
  </si>
  <si>
    <t>010-3575-1557</t>
  </si>
  <si>
    <t>2023-12-14 오후 2:41:34</t>
  </si>
  <si>
    <t>M1702430721893 60175</t>
  </si>
  <si>
    <t>42089352</t>
  </si>
  <si>
    <t>권기홍</t>
  </si>
  <si>
    <t>010-3736-2992</t>
  </si>
  <si>
    <t>강원특별자치도 영월군 영월읍 동강로 1513</t>
  </si>
  <si>
    <t>M1702598130091 60298</t>
  </si>
  <si>
    <t>42090077</t>
  </si>
  <si>
    <t>2023-12-18 오전 9:35:15</t>
  </si>
  <si>
    <t>M1702608316009 60310</t>
  </si>
  <si>
    <t>42092200</t>
  </si>
  <si>
    <t>박순하</t>
  </si>
  <si>
    <t>010-4144-7257</t>
  </si>
  <si>
    <t>경남 진주시 석갑로 45 들말흥한아파트 108동1304</t>
  </si>
  <si>
    <t>M1702549233811 60275</t>
  </si>
  <si>
    <t>42089778</t>
  </si>
  <si>
    <t>노미애</t>
  </si>
  <si>
    <t>010-2521-3372</t>
  </si>
  <si>
    <t>인천 서구 청라에메랄드로 134 218동401호</t>
  </si>
  <si>
    <t>★화요도착★</t>
  </si>
  <si>
    <t>2023-12-17 오후 8:30:40</t>
  </si>
  <si>
    <t>M1702764643841 60340</t>
  </si>
  <si>
    <t>42091177</t>
  </si>
  <si>
    <t>박하나</t>
  </si>
  <si>
    <t>010-4512-2270</t>
  </si>
  <si>
    <t>전남 나주시 우정로 77 빛가람 중흥빛가람S-CLASS센트럴1차105동602호</t>
  </si>
  <si>
    <t>한숙경</t>
  </si>
  <si>
    <t>010-3147-6505</t>
  </si>
  <si>
    <t>2023-12-15 오전 11:16:31</t>
  </si>
  <si>
    <t>M1702605389366 60307</t>
  </si>
  <si>
    <t>42090190</t>
  </si>
  <si>
    <t>장명수</t>
  </si>
  <si>
    <t>010-5302-2327</t>
  </si>
  <si>
    <t>경기 양주시 장흥면 호국로473번길 45 티빌리지E동 401호</t>
  </si>
  <si>
    <t>서유리</t>
  </si>
  <si>
    <t>2023-12-15 오후 3:52:29</t>
  </si>
  <si>
    <t>M1702619993773 60316</t>
  </si>
  <si>
    <t>42090554</t>
  </si>
  <si>
    <t>김미숙</t>
  </si>
  <si>
    <t>010-7322-8991</t>
  </si>
  <si>
    <t>서울 양천구 중앙로29길 55 3동 102호</t>
  </si>
  <si>
    <t>2023-12-16 오후 3:14:37</t>
  </si>
  <si>
    <t>M1702696724346 60328</t>
  </si>
  <si>
    <t>42090862</t>
  </si>
  <si>
    <t>송은희</t>
  </si>
  <si>
    <t>010-9986-3091</t>
  </si>
  <si>
    <t>대전 동구 용운로 203 113동504호</t>
  </si>
  <si>
    <t>솔은 두개주시는거죠?</t>
  </si>
  <si>
    <t>2023-12-15 오후 2:45:12</t>
  </si>
  <si>
    <t>M1702617598207 224476</t>
  </si>
  <si>
    <t>42090480</t>
  </si>
  <si>
    <t>이정원</t>
  </si>
  <si>
    <t>010-9094-2851</t>
  </si>
  <si>
    <t>서울 양천구 신정로 275 282-905호</t>
  </si>
  <si>
    <t>2023-12-18 오전 10:21:16</t>
  </si>
  <si>
    <t>M1702861936590 60367</t>
  </si>
  <si>
    <t>42092333</t>
  </si>
  <si>
    <t>박정이</t>
  </si>
  <si>
    <t>010-9977-8302</t>
  </si>
  <si>
    <t>충남 천안시 서북구 늘푸른6길 41 108동 505호</t>
  </si>
  <si>
    <t>2023-12-18 오전 9:17:19</t>
  </si>
  <si>
    <t>M1702775123965 60343</t>
  </si>
  <si>
    <t>42092171</t>
  </si>
  <si>
    <t>강두희</t>
  </si>
  <si>
    <t>010-6253-1232</t>
  </si>
  <si>
    <t>서울 구로구 구일로4길 22 구로주공아파트 118동 1208호</t>
  </si>
  <si>
    <t>현관앞까지 배송 부탁드립니다^^</t>
  </si>
  <si>
    <t>강신욱</t>
  </si>
  <si>
    <t>010-6218-3235</t>
  </si>
  <si>
    <t>M1702640724978 60325</t>
  </si>
  <si>
    <t>42090860</t>
  </si>
  <si>
    <t>정하식</t>
  </si>
  <si>
    <t>010-3860-4520</t>
  </si>
  <si>
    <t>광주 서구 화정동 1611 105동 3101호</t>
  </si>
  <si>
    <t>이청용</t>
  </si>
  <si>
    <t>010-2375-7076</t>
  </si>
  <si>
    <t>2023-12-14 오후 4:56:05</t>
  </si>
  <si>
    <t>M1702539918537 60267</t>
  </si>
  <si>
    <t>42089589</t>
  </si>
  <si>
    <t>김종민</t>
  </si>
  <si>
    <t>010-2203-5518</t>
  </si>
  <si>
    <t>인천 중구 운남동 597-12 1층 씨에스코리아</t>
  </si>
  <si>
    <t>화요일도착해주세요~</t>
  </si>
  <si>
    <t>최우선</t>
  </si>
  <si>
    <t>010-4016-4989</t>
  </si>
  <si>
    <t>M1702696724346 60329</t>
  </si>
  <si>
    <t>42090863</t>
  </si>
  <si>
    <t>M1702784006257 60346</t>
  </si>
  <si>
    <t>42091182</t>
  </si>
  <si>
    <t>윤한의</t>
  </si>
  <si>
    <t>010-4143-1157</t>
  </si>
  <si>
    <t>경기 용인시 처인구 고림로200번길 22-6 무지개마을빌라 A동 302호</t>
  </si>
  <si>
    <t>2023-12-15 오후 3:02:48</t>
  </si>
  <si>
    <t>M1702618718448 60314</t>
  </si>
  <si>
    <t>42090493</t>
  </si>
  <si>
    <t>영박</t>
  </si>
  <si>
    <t>010-3802-3663</t>
  </si>
  <si>
    <t>경북 경주시 금성로347번길 7-6 경동맨션 A동 201호</t>
  </si>
  <si>
    <r>
      <t>[</t>
    </r>
    <r>
      <rPr>
        <sz val="11"/>
        <color indexed="8"/>
        <rFont val="맑은 고딕"/>
        <family val="3"/>
        <charset val="129"/>
      </rPr>
      <t>활전복][2kg]총 30-32미 [대](1kg기준:15-16미)솔증정</t>
    </r>
  </si>
  <si>
    <t>2023-12-18 오후 2:24:02</t>
  </si>
  <si>
    <t>M1702876274676 60388</t>
  </si>
  <si>
    <t>42092839</t>
  </si>
  <si>
    <t>손창식</t>
  </si>
  <si>
    <t>010-4645-0350</t>
  </si>
  <si>
    <t>대구 달서구 구마로36길 33 311동 906호</t>
  </si>
  <si>
    <r>
      <t>[</t>
    </r>
    <r>
      <rPr>
        <sz val="11"/>
        <color indexed="8"/>
        <rFont val="맑은 고딕"/>
        <family val="3"/>
        <charset val="129"/>
      </rPr>
      <t>활전복][1.5kg]총 10-12미 [선물용명품](1kg기준:7-8미)솔증정</t>
    </r>
    <phoneticPr fontId="16" type="noConversion"/>
  </si>
  <si>
    <t>2023-12-18 오전 11:23:39</t>
  </si>
  <si>
    <t>M1702861346417 60365</t>
  </si>
  <si>
    <t>42092368</t>
  </si>
  <si>
    <t>하재윤</t>
  </si>
  <si>
    <t>010-5616-1366</t>
  </si>
  <si>
    <t>대구 수성구 들안로73길 50-7 103동 1401호</t>
  </si>
  <si>
    <t>[활전복][1.5kg]총 10-12미 [선물용명품](1kg기준:7-8미)솔증정</t>
  </si>
  <si>
    <t>2023-12-19 오전 8:38:55</t>
  </si>
  <si>
    <t>M1702905852575 60422</t>
  </si>
  <si>
    <t>42093370</t>
  </si>
  <si>
    <t>곽명순</t>
  </si>
  <si>
    <t>010-7604-3530</t>
  </si>
  <si>
    <t>전남 목포시 동명주택길17번길 5</t>
  </si>
  <si>
    <t>[활전복][1.5kg]총 13-15미 [왕특](1kg기준:9-10미)솔증정</t>
  </si>
  <si>
    <t>박대웅</t>
  </si>
  <si>
    <t>010-5778-4999</t>
  </si>
  <si>
    <t>2023-12-18 오후 3:59:34</t>
  </si>
  <si>
    <t>M1702880259746 224622</t>
  </si>
  <si>
    <t>42093059</t>
  </si>
  <si>
    <t>김영규</t>
  </si>
  <si>
    <t>010-8808-2867</t>
  </si>
  <si>
    <t>충남 논산시 대화로 143 논산대교휴먼시아관리소</t>
  </si>
  <si>
    <t>수요일오후4시까지 받을수있게 보내주세요. 안되면.전복만 구입할게요~</t>
  </si>
  <si>
    <t>2023-12-18 오후 1:31:09</t>
  </si>
  <si>
    <t>M1702867144057 60381</t>
  </si>
  <si>
    <t>42092763</t>
  </si>
  <si>
    <t>엄해순</t>
  </si>
  <si>
    <t>010-3423-2470</t>
  </si>
  <si>
    <t>강원특별자치도 영월군 남면 연당리 1036 남면사무소</t>
  </si>
  <si>
    <t>[활전복][1.5kg]총 18-19미 [특](1kg기준:12-13미)솔증정2개</t>
  </si>
  <si>
    <t>2023-12-19 오전 10:03:50</t>
  </si>
  <si>
    <t>M1702947308484 60425</t>
  </si>
  <si>
    <t>42093716</t>
  </si>
  <si>
    <t>이민근</t>
  </si>
  <si>
    <t>010-8808-1894</t>
  </si>
  <si>
    <t>경남 거창군 거창읍 소만3길 35-10 신일카센타</t>
  </si>
  <si>
    <t>[활전복][1.5kg]총 22-24미 [대](1kg기준:15-16미)솔증정</t>
  </si>
  <si>
    <t>M1702903147466 60417</t>
  </si>
  <si>
    <t>42093366</t>
  </si>
  <si>
    <t>백승희</t>
  </si>
  <si>
    <t>010-8978-0469</t>
  </si>
  <si>
    <t>인천 부평구 산청로 97 부평그랑힐스 224동2603호</t>
  </si>
  <si>
    <t>[활전복][1kg]총 14-15미 [특]솔증정</t>
  </si>
  <si>
    <t>싱싱하고 좋은 것으로 부탁합니다</t>
  </si>
  <si>
    <t>2023-12-18 오후 6:44:51</t>
  </si>
  <si>
    <t>M1702889802285 60412</t>
  </si>
  <si>
    <t>42093257</t>
  </si>
  <si>
    <t>김복순</t>
  </si>
  <si>
    <t>010-4312-9773</t>
  </si>
  <si>
    <t>경기 용인시 기흥구 동백죽전대로 333 스프링카운티자이 201동506호</t>
  </si>
  <si>
    <t>[활전복][1kg]총 15-16미 [대]솔증정</t>
  </si>
  <si>
    <t>배송전연락주세요</t>
  </si>
  <si>
    <t>2023-12-18 오후 3:32:37</t>
  </si>
  <si>
    <t>M1702879189895 60402</t>
  </si>
  <si>
    <t>42092967</t>
  </si>
  <si>
    <t>문민경</t>
  </si>
  <si>
    <t>010-6636-9376</t>
  </si>
  <si>
    <t>경기 수원시 권선구 호매실로165번길 70 1517동901호</t>
  </si>
  <si>
    <t>부재시 문앞에두고 문자주세요</t>
  </si>
  <si>
    <t>2023-12-18 오후 3:32:36</t>
  </si>
  <si>
    <t>M1702874853747 60383</t>
  </si>
  <si>
    <t>42092960</t>
  </si>
  <si>
    <t>조숙자</t>
  </si>
  <si>
    <t>010-9140-9299</t>
  </si>
  <si>
    <t>경기 부천시 삼정동 319-1 조숙자</t>
  </si>
  <si>
    <t>[활전복][2kg]총 14-16미 [선물용명품](1kg기준:7-8미)솔증정</t>
  </si>
  <si>
    <t>M1702875279691 60384</t>
  </si>
  <si>
    <t>42092835</t>
  </si>
  <si>
    <t>정기분</t>
  </si>
  <si>
    <t>010-7753-5443</t>
  </si>
  <si>
    <t>경기 안성시 일죽면 지내동길 10</t>
  </si>
  <si>
    <t>[활전복][2kg]총 38-40미 [중](1kg기준:19-20미)솔증정</t>
  </si>
  <si>
    <t>2023-12-19 오후 5:19:00</t>
  </si>
  <si>
    <t>M1702972976323 60452</t>
  </si>
  <si>
    <t>42094325</t>
  </si>
  <si>
    <t>김민영</t>
  </si>
  <si>
    <t>010-5878-4915</t>
  </si>
  <si>
    <t>서울 관악구 관악로 304 현대아파트 111동 604호</t>
  </si>
  <si>
    <t>[활전복][1.5kg]총 12-13미 [선물용명품](1kg기준:8-9미)솔증정</t>
  </si>
  <si>
    <t>이순자</t>
  </si>
  <si>
    <t>010-5692-7126</t>
  </si>
  <si>
    <t>2023-12-19 오후 3:31:33</t>
  </si>
  <si>
    <t>M1702966553884 60450</t>
  </si>
  <si>
    <t>42094226</t>
  </si>
  <si>
    <t>이기훈</t>
  </si>
  <si>
    <t>010-2699-2722</t>
  </si>
  <si>
    <t>경기 김포시 하성면 연화봉로 32 1층 미소움</t>
  </si>
  <si>
    <t>[활전복][1.5kg]총 24-27미 [대](1kg기준:16-18미)솔증정</t>
  </si>
  <si>
    <t>2023-12-19 오후 12:55:41</t>
  </si>
  <si>
    <t>M1702956063634 60430</t>
  </si>
  <si>
    <t>42093982</t>
  </si>
  <si>
    <t>남상옥</t>
  </si>
  <si>
    <t>010-8951-9695</t>
  </si>
  <si>
    <t>인천 미추홀구 매소홀로 338 풍림아이원아파트122동402호</t>
  </si>
  <si>
    <t>남대현</t>
  </si>
  <si>
    <t>010-3687-0860</t>
  </si>
  <si>
    <t>2023-12-19 오후 8:03:00</t>
  </si>
  <si>
    <t>M1702979706280 60455</t>
  </si>
  <si>
    <t>42094480</t>
  </si>
  <si>
    <t>경기 이천시 아리역로38번길 10-18 대호3차아파트101동1005호</t>
  </si>
  <si>
    <t>문앞배송후문자</t>
  </si>
  <si>
    <t>2023-12-20 오전 8:53:29</t>
  </si>
  <si>
    <t>MWNA231220-00000004 104815</t>
  </si>
  <si>
    <t>42094798</t>
  </si>
  <si>
    <t>이유린</t>
  </si>
  <si>
    <t>010-8750-0824</t>
  </si>
  <si>
    <t>경기 평택시 고덕면 동고3길 46 (동고리) 단독주택</t>
  </si>
  <si>
    <t>부재 시 문 앞에 놓아주세요</t>
  </si>
  <si>
    <t>2023-12-19 오후 5:44:42</t>
  </si>
  <si>
    <t>M1702974169649 60453</t>
  </si>
  <si>
    <t>42094383</t>
  </si>
  <si>
    <t>김현곤</t>
  </si>
  <si>
    <t>010-3678-8500</t>
  </si>
  <si>
    <t>서울 서대문구 문화촌길 92-4 2층</t>
  </si>
  <si>
    <t>[활전복][1kg]총 16-18미 [대]솔증정</t>
  </si>
  <si>
    <t>2층문앞에 놓아주세요.</t>
  </si>
  <si>
    <t>2023-12-19 오전 11:21:04</t>
  </si>
  <si>
    <t>M1702951690398 60429</t>
  </si>
  <si>
    <t>42093789</t>
  </si>
  <si>
    <t>서울 관악구 관천로25길 50-1</t>
  </si>
  <si>
    <t>2023-12-19 오후 3:22:03</t>
  </si>
  <si>
    <t>M1702876996121 60389</t>
  </si>
  <si>
    <t>42094189</t>
  </si>
  <si>
    <t>오원탁</t>
  </si>
  <si>
    <t>010-7270-1608</t>
  </si>
  <si>
    <t>경기 하남시 덕산로 80 302동 1505호</t>
  </si>
  <si>
    <t>[활전복][1kg]총 9-10미 [왕특]★부직포포장★솔증정</t>
  </si>
  <si>
    <t>황갑주</t>
  </si>
  <si>
    <t>010-3255-4332</t>
  </si>
  <si>
    <t>2023-12-19 오후 1:56:23</t>
  </si>
  <si>
    <t>M1702953270733 60431</t>
  </si>
  <si>
    <t>42094081</t>
  </si>
  <si>
    <t>오은혁</t>
  </si>
  <si>
    <t>010-4273-7718</t>
  </si>
  <si>
    <t>서울 송파구 오금로 551 e편한세상송파센트럴 206동 2901호</t>
  </si>
  <si>
    <t>[활전복][2kg]총 14-16미 [선물용명품](1kg기준:7-8미)★부직포포장★솔증정</t>
  </si>
  <si>
    <t>보내시는분: 장종환 010-2251-2858</t>
  </si>
  <si>
    <t>장종환</t>
  </si>
  <si>
    <t>010-2251-2858</t>
  </si>
  <si>
    <t>M1702959428493 60432</t>
  </si>
  <si>
    <t>42094082</t>
  </si>
  <si>
    <t>장태경</t>
  </si>
  <si>
    <t>010-8215-2853</t>
  </si>
  <si>
    <t>경기 광명시 목감로 58 (해모로이연) 110동 903호</t>
  </si>
  <si>
    <t>보내시는분 장종환님 010-2251-2858</t>
  </si>
  <si>
    <t>010-4590-1459</t>
  </si>
  <si>
    <t>2023-12-19 오후 2:43:01</t>
  </si>
  <si>
    <t>M1702962587092 60443</t>
  </si>
  <si>
    <t>42094129</t>
  </si>
  <si>
    <t>김도연</t>
  </si>
  <si>
    <t>010-6234-8055</t>
  </si>
  <si>
    <t>인천 부평구 굴포로 158 서해그랑블 510동 902호</t>
  </si>
  <si>
    <t>[활전복][2kg]총 16-18미 [선물용명품](1kg기준:8-9미)솔증정</t>
  </si>
  <si>
    <t>박종민</t>
  </si>
  <si>
    <t>010-5464-5709</t>
  </si>
  <si>
    <t>2023-12-20 오전 8:51:08</t>
  </si>
  <si>
    <t>M1702988639259 60456</t>
  </si>
  <si>
    <t>42094582</t>
  </si>
  <si>
    <t>김명식</t>
  </si>
  <si>
    <t>010-8567-7400</t>
  </si>
  <si>
    <t>경남 거창군 주상면 완대리 88</t>
  </si>
  <si>
    <t>선물용입니다 잘부탁드립니다</t>
  </si>
  <si>
    <t>노순점</t>
  </si>
  <si>
    <t>010-6676-1719</t>
  </si>
  <si>
    <t>M1703020314574 60460</t>
  </si>
  <si>
    <t>42094586</t>
  </si>
  <si>
    <t>송화섭</t>
  </si>
  <si>
    <t>010-8061-0485</t>
  </si>
  <si>
    <t>충남 금산군 진산면 실학로 187</t>
  </si>
  <si>
    <t>[활전복][2kg]총 18-20미 [왕특](1kg기준:9-10미)솔증정</t>
  </si>
  <si>
    <t>싱싱한걸로</t>
  </si>
  <si>
    <t>2023-12-19 오후 1:38:42</t>
  </si>
  <si>
    <t>M1702957920775 60435</t>
  </si>
  <si>
    <t>42094054</t>
  </si>
  <si>
    <t>김나래</t>
  </si>
  <si>
    <t>010-4479-9071</t>
  </si>
  <si>
    <t>경기 구리시 동구릉로238번길 20 한진아파트106동2004호</t>
  </si>
  <si>
    <t>[활전복][2kg]총 22-24미 [왕](1kg기준:11-12미)솔증정</t>
  </si>
  <si>
    <t>김진성</t>
  </si>
  <si>
    <t>010-7185-9071</t>
  </si>
  <si>
    <t>2023-12-19 오후 2:05:09</t>
  </si>
  <si>
    <t>M1702961109021 60442</t>
  </si>
  <si>
    <t>42094114</t>
  </si>
  <si>
    <t>김인택</t>
  </si>
  <si>
    <t>010-5320-5217</t>
  </si>
  <si>
    <t>경기 광주시 봉골길33번길 27-8 1층</t>
  </si>
  <si>
    <t>[활전복][2kg]총 30-32미 [대](1kg기준:15-16미)솔증정</t>
  </si>
  <si>
    <t>이번 목욜 먹을 수 있게 보내주셔요</t>
  </si>
  <si>
    <t>2023-12-19 오후 6:58:34</t>
  </si>
  <si>
    <t>M1702977059569 60454</t>
  </si>
  <si>
    <t>42094455</t>
  </si>
  <si>
    <t>이중훈</t>
  </si>
  <si>
    <t>010-9251-8502</t>
  </si>
  <si>
    <t>대구 수성구 황금동 747-19 1층</t>
  </si>
  <si>
    <t>[활전복][2kg]총 32-36미 [대](1kg기준:16-18미)솔증정</t>
  </si>
  <si>
    <t>배송전 연락 부탁 드립니다</t>
  </si>
  <si>
    <t>예미경</t>
  </si>
  <si>
    <t>010-3350-6636</t>
  </si>
  <si>
    <t>M1702960842616 60437</t>
  </si>
  <si>
    <t>42094225</t>
  </si>
  <si>
    <t>[활전복][2kg]총 40-50미 [소](1kg기준:20-25미)솔증정</t>
  </si>
  <si>
    <t>2023-12-20 오후 5:32:43</t>
  </si>
  <si>
    <t>M1703060467746 60488</t>
  </si>
  <si>
    <t>42095699</t>
  </si>
  <si>
    <t>이정현</t>
  </si>
  <si>
    <t>010-5463-3362</t>
  </si>
  <si>
    <t>부산 기장군 기장읍 차성서로 51 103동 507호</t>
  </si>
  <si>
    <r>
      <t>[</t>
    </r>
    <r>
      <rPr>
        <sz val="11"/>
        <color indexed="8"/>
        <rFont val="맑은 고딕"/>
        <family val="3"/>
        <charset val="129"/>
      </rPr>
      <t>활전복][1.5kg]총 10-12미 [선물용명품](1kg기준:7-8미)★부직포포장★솔증정</t>
    </r>
  </si>
  <si>
    <t>경비실 보관</t>
  </si>
  <si>
    <t>김무연</t>
  </si>
  <si>
    <t>010-2829-2361</t>
  </si>
  <si>
    <t>2023-12-21 오전 8:50:48</t>
  </si>
  <si>
    <t>M1703077084130 60498</t>
  </si>
  <si>
    <t>42095925</t>
  </si>
  <si>
    <t>조가영</t>
  </si>
  <si>
    <t>010-2887-9109</t>
  </si>
  <si>
    <t>강원특별자치도 원주시 배울로 24 206동 1903</t>
  </si>
  <si>
    <t>구윤경</t>
  </si>
  <si>
    <t>010-8890-1269</t>
  </si>
  <si>
    <t>M1703060474505 60487</t>
  </si>
  <si>
    <t>42095700</t>
  </si>
  <si>
    <t>오혜림</t>
  </si>
  <si>
    <t>010-7430-0907</t>
  </si>
  <si>
    <t>경기 고양시 일산서구 주엽로 150 604호 오혜림스킨케어</t>
  </si>
  <si>
    <t>서경미</t>
  </si>
  <si>
    <t>010-5211-8443</t>
  </si>
  <si>
    <t>2023-12-20 오후 12:32:38</t>
  </si>
  <si>
    <t>M1703042153494 60473</t>
  </si>
  <si>
    <t>42094990</t>
  </si>
  <si>
    <t>김성두</t>
  </si>
  <si>
    <t>010-9451-7018</t>
  </si>
  <si>
    <t>서울 송파구 오금로44길 21 상상프리202호</t>
  </si>
  <si>
    <t>22일까지 꼭 배송부탁드립니다</t>
  </si>
  <si>
    <t>노형희</t>
  </si>
  <si>
    <t>010-5254-4976</t>
  </si>
  <si>
    <t>M1703036691086 60467</t>
  </si>
  <si>
    <t>42094986</t>
  </si>
  <si>
    <t>신용주</t>
  </si>
  <si>
    <t>010-9308-4314</t>
  </si>
  <si>
    <t>경남 창원시 마산합포구 월영남로 59 동아1차 아파트 101동 304호</t>
  </si>
  <si>
    <t>단골 고객 입니다 싱싱하게 좋은 품질로 보내 주세요</t>
  </si>
  <si>
    <t>박혁봉</t>
  </si>
  <si>
    <t>010-9610-5557</t>
  </si>
  <si>
    <t>2023-12-20 오후 3:51:10</t>
  </si>
  <si>
    <t>M1703053645073 60480</t>
  </si>
  <si>
    <t>42095524</t>
  </si>
  <si>
    <t>010-5705-7691</t>
  </si>
  <si>
    <t>충남 서천군 마서면 도삼길108번길 45-18 주택</t>
  </si>
  <si>
    <r>
      <t>[</t>
    </r>
    <r>
      <rPr>
        <sz val="11"/>
        <color indexed="8"/>
        <rFont val="맑은 고딕"/>
        <family val="3"/>
        <charset val="129"/>
      </rPr>
      <t>활전복][1.5kg]총 18-19미 [특](1kg기준:12-13미)솔증정</t>
    </r>
  </si>
  <si>
    <t>2023-12-20 오후 4:22:33</t>
  </si>
  <si>
    <t>M1703045573687 60482</t>
  </si>
  <si>
    <t>42095588</t>
  </si>
  <si>
    <t>김명전</t>
  </si>
  <si>
    <t>010-5290-7992</t>
  </si>
  <si>
    <t>경기 성남시 수정구 수정로 319 113동 2204호</t>
  </si>
  <si>
    <t>2023-12-21 오전 10:01:21</t>
  </si>
  <si>
    <t>M1703117763784 60511</t>
  </si>
  <si>
    <t>42096236</t>
  </si>
  <si>
    <t>최영점</t>
  </si>
  <si>
    <t>010-3822-0454</t>
  </si>
  <si>
    <t>울산 울주군 범서읍 천상4길 4 101동710호</t>
  </si>
  <si>
    <t>곽명혜</t>
  </si>
  <si>
    <t>010-9203-4959</t>
  </si>
  <si>
    <t>2023-12-20 오후 12:35:09</t>
  </si>
  <si>
    <t>MWNA231220-00000200 105004</t>
  </si>
  <si>
    <t>42095262</t>
  </si>
  <si>
    <t>김은선</t>
  </si>
  <si>
    <t>010-9176-0296</t>
  </si>
  <si>
    <t>인천 서구 왕길동 648-5 3층</t>
  </si>
  <si>
    <r>
      <t>[활전복][1kg]총 19-20미 [중]</t>
    </r>
    <r>
      <rPr>
        <sz val="11"/>
        <color indexed="8"/>
        <rFont val="맑은 고딕"/>
        <family val="3"/>
        <charset val="129"/>
      </rPr>
      <t>솔증정</t>
    </r>
  </si>
  <si>
    <t>2023-12-20 오후 1:31:42</t>
  </si>
  <si>
    <t>M1703045746088 60475</t>
  </si>
  <si>
    <t>42095311</t>
  </si>
  <si>
    <t>남기호</t>
  </si>
  <si>
    <t>010-2969-7253</t>
  </si>
  <si>
    <t>전남 영암군 서호면 선사주거로 349-3 길촌파크빌라105호</t>
  </si>
  <si>
    <t>12/22(금)배송희망합니다 배송전연락바랍니다</t>
  </si>
  <si>
    <t>전경식</t>
  </si>
  <si>
    <t>010-3745-7162</t>
  </si>
  <si>
    <t>2023-12-20 오후 1:43:49</t>
  </si>
  <si>
    <t>M1703039226062 224881</t>
  </si>
  <si>
    <t>42095360</t>
  </si>
  <si>
    <t>민경호</t>
  </si>
  <si>
    <t>010-5218-6666</t>
  </si>
  <si>
    <t>서울 구로구 경인로 382 한마을아파트 116동 302호</t>
  </si>
  <si>
    <t>배송시 발송자 김상순 010-5211-3367을 꼭 남겨주세요 도착일 12월22일로 해주세요</t>
  </si>
  <si>
    <t>김상순</t>
  </si>
  <si>
    <t>010-5211-3367</t>
  </si>
  <si>
    <t>M1703040665449 224884</t>
  </si>
  <si>
    <t>42095363</t>
  </si>
  <si>
    <t>영광씰텍김상순</t>
  </si>
  <si>
    <t>경기 김포시 하성면 오정동로 77 영광씰텍</t>
  </si>
  <si>
    <t>도착날짜 12월22일로 꼭해주세요.</t>
  </si>
  <si>
    <t>2023-12-20 오후 5:50:14</t>
  </si>
  <si>
    <t>M1703060799024 60489</t>
  </si>
  <si>
    <t>42095744</t>
  </si>
  <si>
    <t>서차열</t>
  </si>
  <si>
    <t>010-4603-2909</t>
  </si>
  <si>
    <t>전남 나주시 문평면 대도리 387 입석부락</t>
  </si>
  <si>
    <r>
      <t>[</t>
    </r>
    <r>
      <rPr>
        <sz val="11"/>
        <color indexed="8"/>
        <rFont val="맑은 고딕"/>
        <family val="3"/>
        <charset val="129"/>
      </rPr>
      <t>활전복][2kg]총 18-20미 [왕특](1kg기준:9-10미)★부직포포장★솔증정</t>
    </r>
  </si>
  <si>
    <t>2023-12-20 오후 2:21:56</t>
  </si>
  <si>
    <t>M1703047497405 60477</t>
  </si>
  <si>
    <t>42095413</t>
  </si>
  <si>
    <t>손영자</t>
  </si>
  <si>
    <t>010-2271-1523</t>
  </si>
  <si>
    <t>서울 강남구 논현로26길 12-4 산스튜디오</t>
  </si>
  <si>
    <t>공현수</t>
  </si>
  <si>
    <t>010-9024-5880</t>
  </si>
  <si>
    <t>2023-12-20 오전 9:35:48</t>
  </si>
  <si>
    <t>M1703031430129 60462</t>
  </si>
  <si>
    <t>42094844</t>
  </si>
  <si>
    <t>류춘식</t>
  </si>
  <si>
    <t>010-3528-1540</t>
  </si>
  <si>
    <t>경북 영천시 금호읍 대경로 1208-10 금호읍교대리451</t>
  </si>
  <si>
    <t>12월22일 오전12시까지요 배달기사님에게전화부탁요!!!!!</t>
  </si>
  <si>
    <t>2023-12-21 오전 11:43:48</t>
  </si>
  <si>
    <t>M1703122209580 225111</t>
  </si>
  <si>
    <t>42096365</t>
  </si>
  <si>
    <t>박영순</t>
  </si>
  <si>
    <t>010-8746-1162</t>
  </si>
  <si>
    <t>전남 여수시 양지1길 5 선경3차 311동 1101호</t>
  </si>
  <si>
    <t>12월 23일 받을수 있도록 부탁드립니다. 배송전 전화주세요.</t>
  </si>
  <si>
    <t>2023-12-22 오전 10:53:16</t>
  </si>
  <si>
    <t>M1703208196014 60576</t>
  </si>
  <si>
    <t>42097477</t>
  </si>
  <si>
    <t>육순자</t>
  </si>
  <si>
    <t>010-3673-6344</t>
  </si>
  <si>
    <t>전북 전주시 완산구 당산로 43 제일비사벌아파트 102동 703호</t>
  </si>
  <si>
    <r>
      <t>[</t>
    </r>
    <r>
      <rPr>
        <sz val="11"/>
        <color indexed="8"/>
        <rFont val="맑은 고딕"/>
        <family val="3"/>
        <charset val="129"/>
      </rPr>
      <t>활전복][1.5kg]총 12-13미 [선물용명품](1kg기준:8-9미)★부직포포장★솔증정</t>
    </r>
  </si>
  <si>
    <t>임봉자</t>
  </si>
  <si>
    <t>010-9448-1486</t>
  </si>
  <si>
    <t>2023-12-21 오후 5:21:36</t>
  </si>
  <si>
    <t>M1703039812588 60472</t>
  </si>
  <si>
    <t>42096945</t>
  </si>
  <si>
    <t>010-6363-8470</t>
  </si>
  <si>
    <t>경기 고양시 일산동구 중산로 260 중산마을3단지 303-304</t>
  </si>
  <si>
    <t>12/23(토)배송희망합니다</t>
  </si>
  <si>
    <t>김승자</t>
  </si>
  <si>
    <t>010-9559-9277</t>
  </si>
  <si>
    <t>2023-12-22 오전 10:06:59</t>
  </si>
  <si>
    <t>M1703205623595 60572</t>
  </si>
  <si>
    <t>42097419</t>
  </si>
  <si>
    <t>김행임</t>
  </si>
  <si>
    <t>010-4125-4635</t>
  </si>
  <si>
    <t>광주 동구 의재로43번길 3 무등 파크 맨션 2동 504호</t>
  </si>
  <si>
    <t>단골 고객입니다. 좋은 품질로 부탁 드립니다.</t>
  </si>
  <si>
    <t>2023-12-17 오후 8:31:33</t>
  </si>
  <si>
    <t>M1702704301113 224528</t>
  </si>
  <si>
    <t>42091609</t>
  </si>
  <si>
    <t>송미영</t>
  </si>
  <si>
    <t>010-4103-5298</t>
  </si>
  <si>
    <t>경기 안산시 상록구 일동 627-3 402호</t>
  </si>
  <si>
    <t>12월23일 도착요청 드릴께요.</t>
  </si>
  <si>
    <t>2023-12-21 오전 11:41:55</t>
  </si>
  <si>
    <t>M1703118300137 60518</t>
  </si>
  <si>
    <t>42096292</t>
  </si>
  <si>
    <t>010-9400-0516</t>
  </si>
  <si>
    <t>충북 음성군 맹동면 온유2길 15 단독주택</t>
  </si>
  <si>
    <t>2023-12-22 오전 9:19:22</t>
  </si>
  <si>
    <t>M1703203459719 60568</t>
  </si>
  <si>
    <t>42097377</t>
  </si>
  <si>
    <t>임영식</t>
  </si>
  <si>
    <t>010-8684-8385</t>
  </si>
  <si>
    <t>서울 중구 퇴계로85길 21-8 2층 대문안계단 (비밀번호 0323)</t>
  </si>
  <si>
    <t>2023-12-22 오전 8:47:30</t>
  </si>
  <si>
    <t>M1703156555283 60559</t>
  </si>
  <si>
    <t>42097161</t>
  </si>
  <si>
    <t>구영환</t>
  </si>
  <si>
    <t>010-9240-1768</t>
  </si>
  <si>
    <t>충남 서천군 장항읍 성화로 194 금강아파트102동707호</t>
  </si>
  <si>
    <r>
      <t>[</t>
    </r>
    <r>
      <rPr>
        <sz val="11"/>
        <color indexed="8"/>
        <rFont val="맑은 고딕"/>
        <family val="3"/>
        <charset val="129"/>
      </rPr>
      <t>활전복][1kg]총 16-18미 [대]★부직포포장★솔증정</t>
    </r>
  </si>
  <si>
    <t>M1703206410897 60575</t>
  </si>
  <si>
    <t>42097422</t>
  </si>
  <si>
    <t>이나겸</t>
  </si>
  <si>
    <t>010-2361-5655</t>
  </si>
  <si>
    <t>울산 중구 강북로 123 102동2501호</t>
  </si>
  <si>
    <t>신선하게 배송부탁드려요</t>
  </si>
  <si>
    <t>해피맘</t>
  </si>
  <si>
    <t>2023-12-22 오전 8:47:31</t>
  </si>
  <si>
    <t>M1703188470737 60565</t>
  </si>
  <si>
    <t>42097166</t>
  </si>
  <si>
    <t>전인주</t>
  </si>
  <si>
    <t>010-3161-9448</t>
  </si>
  <si>
    <t>전북 전주시 완산구 중인1길 136-20 106동401호</t>
  </si>
  <si>
    <t>이평숙</t>
  </si>
  <si>
    <t>010-6604-2380</t>
  </si>
  <si>
    <t>2023-12-22 오전 9:01:36</t>
  </si>
  <si>
    <t>M1703202631074 60567</t>
  </si>
  <si>
    <t>42097369</t>
  </si>
  <si>
    <t>신선철</t>
  </si>
  <si>
    <t>010-3041-2896</t>
  </si>
  <si>
    <t>경기 성남시 분당구 판교대장로7길 69 (대장동, 판교 퍼스트힐 푸르지오 1단지) 103동 1202호</t>
  </si>
  <si>
    <t>감사합니다 현관문 앞에 놓아주세요</t>
  </si>
  <si>
    <t>2023-12-19 오후 6:23:53</t>
  </si>
  <si>
    <t>M1702973769595 224782</t>
  </si>
  <si>
    <t>42094434</t>
  </si>
  <si>
    <t>성희용</t>
  </si>
  <si>
    <t>010-6615-6615</t>
  </si>
  <si>
    <t>경북 영천시 천문로 287 kt대리점</t>
  </si>
  <si>
    <t>23일토요일 수령하면 좋아요.</t>
  </si>
  <si>
    <t>2023-12-21 오후 8:54:49</t>
  </si>
  <si>
    <t>M1703153532957 60555</t>
  </si>
  <si>
    <t>42097071</t>
  </si>
  <si>
    <t>조푸름</t>
  </si>
  <si>
    <t>010-8366-6572</t>
  </si>
  <si>
    <t>경기 고양시 일산동구 장백로 61 흰돌마을406동906호</t>
  </si>
  <si>
    <t>전호료망</t>
  </si>
  <si>
    <t>조석진</t>
  </si>
  <si>
    <t>010-8864-7601</t>
  </si>
  <si>
    <t>2023-12-21 오후 2:10:37</t>
  </si>
  <si>
    <t>M1703134572778 225233</t>
  </si>
  <si>
    <t>42096630</t>
  </si>
  <si>
    <t>김헌종</t>
  </si>
  <si>
    <t>010-3887-9486</t>
  </si>
  <si>
    <t>서울 송파구 송이로15길 31 101동 303호</t>
  </si>
  <si>
    <t>★23 토도착★</t>
  </si>
  <si>
    <t>2023-12-21 오후 2:39:20</t>
  </si>
  <si>
    <t>M1703135070325 60534</t>
  </si>
  <si>
    <t>42096644</t>
  </si>
  <si>
    <t>조병창</t>
  </si>
  <si>
    <t>010-3106-3456</t>
  </si>
  <si>
    <t>서울 동대문구 홍릉로22길 17-4 동일스카이시티101동402호</t>
  </si>
  <si>
    <t>부재시 문앞 부탁드려요,</t>
  </si>
  <si>
    <t>2023-12-21 오후 5:06:21</t>
  </si>
  <si>
    <t>M1703144567874 225309</t>
  </si>
  <si>
    <t>42096921</t>
  </si>
  <si>
    <t>송미자</t>
  </si>
  <si>
    <t>010-7507-9280</t>
  </si>
  <si>
    <t>충남 금산군 금성면 양전길 3</t>
  </si>
  <si>
    <t>정영우</t>
  </si>
  <si>
    <t>010-9310-3430</t>
  </si>
  <si>
    <t>M1703124021824 60524</t>
  </si>
  <si>
    <t>42096298</t>
  </si>
  <si>
    <t>박현미</t>
  </si>
  <si>
    <t>010-2120-1390</t>
  </si>
  <si>
    <t>충남 천안시 서북구 불당19로 111 204동 203호</t>
  </si>
  <si>
    <t>문앞에 놓아두세요</t>
  </si>
  <si>
    <t>강돈윤</t>
  </si>
  <si>
    <t>010-3182-0336</t>
  </si>
  <si>
    <t>2023-12-21 오후 2:07:16</t>
  </si>
  <si>
    <t>M1703133780020 60533</t>
  </si>
  <si>
    <t>42096617</t>
  </si>
  <si>
    <t>이광희</t>
  </si>
  <si>
    <t>010-5335-7677</t>
  </si>
  <si>
    <t>서울 마포구 삼개로 33 마포도화 우성아파트 13동708호</t>
  </si>
  <si>
    <t>허미행</t>
  </si>
  <si>
    <t>010-3781-8151</t>
  </si>
  <si>
    <t>2023-12-21 오후 12:58:30</t>
  </si>
  <si>
    <t>M1703129107393 225182</t>
  </si>
  <si>
    <t>42096493</t>
  </si>
  <si>
    <t>전주용</t>
  </si>
  <si>
    <t>010-9984-7764</t>
  </si>
  <si>
    <t>경북 김천시 신양3길 3 이원베르빌아파트102동802호</t>
  </si>
  <si>
    <t>만약 부재시는 경비실에 맡겨 주시면 감사,</t>
  </si>
  <si>
    <t>M1703120604541 60513</t>
  </si>
  <si>
    <t>42096294</t>
  </si>
  <si>
    <t>최계화</t>
  </si>
  <si>
    <t>010-9899-5283</t>
  </si>
  <si>
    <t>강원특별자치도 강릉시 노암길42번길 28 노암한라아파트1차105동1004호</t>
  </si>
  <si>
    <t>싱싱한 전복 배송부탁드립니다</t>
  </si>
  <si>
    <t>김옥선</t>
  </si>
  <si>
    <t>010-3123-3416</t>
  </si>
  <si>
    <t>2023-12-21 오전 11:43:49</t>
  </si>
  <si>
    <t>M1703124037244 225125</t>
  </si>
  <si>
    <t>42096378</t>
  </si>
  <si>
    <t>김순옥</t>
  </si>
  <si>
    <t>010-3588-4899</t>
  </si>
  <si>
    <t>부산 수영구 수영로481번길 6 뉴하이츠빌라 602호</t>
  </si>
  <si>
    <t>12/23(토)까지 배송희망합니다</t>
  </si>
  <si>
    <t>2023-12-21 오후 5:14:48</t>
  </si>
  <si>
    <t>M1703145682492 60548</t>
  </si>
  <si>
    <t>42096936</t>
  </si>
  <si>
    <t>구병모</t>
  </si>
  <si>
    <t>010-3840-9178</t>
  </si>
  <si>
    <t>경남 거창군 거창읍 송정2길 33 106.동 관리사무소</t>
  </si>
  <si>
    <t>M1703135894884 60535</t>
  </si>
  <si>
    <t>42096645</t>
  </si>
  <si>
    <t>최선근</t>
  </si>
  <si>
    <t>010-3794-1873</t>
  </si>
  <si>
    <t>서울 은평구 백련산로 38 206동 1006호</t>
  </si>
  <si>
    <t>부재시 현관문 앞에 놓아주세요</t>
  </si>
  <si>
    <t>2023-12-25 오후 1:52:05</t>
  </si>
  <si>
    <t>M1703414553998 225769</t>
  </si>
  <si>
    <t>42098663</t>
  </si>
  <si>
    <t>박대열</t>
  </si>
  <si>
    <t>010-3897-7937</t>
  </si>
  <si>
    <t>경북 영주시 봉현면 테라피로460번길 101 소백산 햇살 오미자농원</t>
  </si>
  <si>
    <t>도착하면 문자남겨주세요!</t>
  </si>
  <si>
    <t>송일호</t>
  </si>
  <si>
    <t>010-4927-5206</t>
  </si>
  <si>
    <t>2023-12-25 오후 1:49:37</t>
  </si>
  <si>
    <t>M1703475016823 60637</t>
  </si>
  <si>
    <t>42098535</t>
  </si>
  <si>
    <t>여종배</t>
  </si>
  <si>
    <t>010-5469-1836</t>
  </si>
  <si>
    <t>충북 청주시 청원구 내수읍 묵방길 45 (묵발315-2)</t>
  </si>
  <si>
    <t>정서윤</t>
  </si>
  <si>
    <t>010-3009-9827</t>
  </si>
  <si>
    <t>2023-12-25 오후 1:49:36</t>
  </si>
  <si>
    <t>M1703301454408 60606</t>
  </si>
  <si>
    <t>42098508</t>
  </si>
  <si>
    <t>010-5451-1018</t>
  </si>
  <si>
    <t>대전 유성구 계룡로 55 유성자이아파트 103동 2004호</t>
  </si>
  <si>
    <t>출발 시 받으시는 분께 문자 발송 요망</t>
  </si>
  <si>
    <t>김규리</t>
  </si>
  <si>
    <t>010-4993-9937</t>
  </si>
  <si>
    <t>M1703385271635 60621</t>
  </si>
  <si>
    <t>42098521</t>
  </si>
  <si>
    <t>김성준</t>
  </si>
  <si>
    <t>010-5711-4207</t>
  </si>
  <si>
    <t>경기 광주시 마루들길 251-20 101동 402호</t>
  </si>
  <si>
    <t>M1703337375239 60618</t>
  </si>
  <si>
    <t>42098519</t>
  </si>
  <si>
    <t>윤재화</t>
  </si>
  <si>
    <t>010-4519-5045</t>
  </si>
  <si>
    <t>경북 경주시 광중1길 9-2 용강동</t>
  </si>
  <si>
    <t>2023-12-22 오후 5:04:55</t>
  </si>
  <si>
    <t>M1703230491089 225683</t>
  </si>
  <si>
    <t>42097911</t>
  </si>
  <si>
    <t>김한섭</t>
  </si>
  <si>
    <t>010-7434-1199</t>
  </si>
  <si>
    <t>경북 의성군 춘산면 옥정1길 50-2 김한섭</t>
  </si>
  <si>
    <t>빠른배송요망</t>
  </si>
  <si>
    <t>김주석</t>
  </si>
  <si>
    <t>2023-12-25 오후 9:17:33</t>
  </si>
  <si>
    <t>M1703501467774 60646</t>
  </si>
  <si>
    <t>42099104</t>
  </si>
  <si>
    <t>010-4854-0331</t>
  </si>
  <si>
    <t>부산 동래구 명안로9번길 79-2 2층</t>
  </si>
  <si>
    <t>포도나무교회</t>
  </si>
  <si>
    <t>010-9669-0132</t>
  </si>
  <si>
    <t>M1703425306742 60631</t>
  </si>
  <si>
    <t>42098531</t>
  </si>
  <si>
    <t>양지유</t>
  </si>
  <si>
    <t>010-8622-1024</t>
  </si>
  <si>
    <t>전남 무안군 삼향읍 남악2로74번길 42 113동 1001호</t>
  </si>
  <si>
    <t>M1703419821614 60630</t>
  </si>
  <si>
    <t>42098530</t>
  </si>
  <si>
    <t>유경의</t>
  </si>
  <si>
    <t>010-3410-5521</t>
  </si>
  <si>
    <t>서울 종로구 혜화동 15-18 203호</t>
  </si>
  <si>
    <t>선례</t>
  </si>
  <si>
    <t>010-6505-5521</t>
  </si>
  <si>
    <t>M1703288797740 60601</t>
  </si>
  <si>
    <t>42098503</t>
  </si>
  <si>
    <t>김영희</t>
  </si>
  <si>
    <t>010-7633-1931</t>
  </si>
  <si>
    <t>인천 미추홀구 주안동 203-6 성원캐슬1401호</t>
  </si>
  <si>
    <t>2023-12-22 오후 4:30:07</t>
  </si>
  <si>
    <t>M1703228765965 60586</t>
  </si>
  <si>
    <t>42097876</t>
  </si>
  <si>
    <t>정연아</t>
  </si>
  <si>
    <t>010-8557-3357</t>
  </si>
  <si>
    <t>서울 중구 청계천로 400 롯데캐슬 101-1907</t>
  </si>
  <si>
    <t>문 앞에 놔주세요 감사합니다.</t>
  </si>
  <si>
    <t>M1703301822677 60607</t>
  </si>
  <si>
    <t>42098509</t>
  </si>
  <si>
    <t>황혜경</t>
  </si>
  <si>
    <t>010-9280-5755</t>
  </si>
  <si>
    <t>서울 마포구 포은로8길 8 605호</t>
  </si>
  <si>
    <t>2023-12-25 오후 1:52:03</t>
  </si>
  <si>
    <t>M1703308221892 225720</t>
  </si>
  <si>
    <t>42098623</t>
  </si>
  <si>
    <t>김다빈</t>
  </si>
  <si>
    <t>010-9452-7967</t>
  </si>
  <si>
    <t>경북 경주시 원화로341번길 13-1 501호</t>
  </si>
  <si>
    <t>김동우</t>
  </si>
  <si>
    <t>010-3123-4152</t>
  </si>
  <si>
    <t>M1703308043195 225717</t>
  </si>
  <si>
    <t>42098620</t>
  </si>
  <si>
    <t>김선식</t>
  </si>
  <si>
    <t>010-3275-6000</t>
  </si>
  <si>
    <t>경기 남양주시 진접읍 해밀예당1로 272 신안인스빌 2305동 703호</t>
  </si>
  <si>
    <t>M1703307772759 225712</t>
  </si>
  <si>
    <t>42098615</t>
  </si>
  <si>
    <t>김양수</t>
  </si>
  <si>
    <t>010-6424-6008</t>
  </si>
  <si>
    <t>대전 중구 동서대로 1347 105-203 용두동 늘푸른A 상가 황금개발</t>
  </si>
  <si>
    <t>M1703307939164 225715</t>
  </si>
  <si>
    <t>42098618</t>
  </si>
  <si>
    <t>서숙자</t>
  </si>
  <si>
    <t>010-3370-5455</t>
  </si>
  <si>
    <t>강원특별자치도 강릉시 가작로 78 1주공 아파트 108동 805호</t>
  </si>
  <si>
    <t>M1703475071605 60635</t>
  </si>
  <si>
    <t>42098536</t>
  </si>
  <si>
    <t>박태범</t>
  </si>
  <si>
    <t>010-9004-1150</t>
  </si>
  <si>
    <t>경기 고양시 일산동구 고봉로 424 중산마을 1단지 102동 404호</t>
  </si>
  <si>
    <t>M1703400469440 60627</t>
  </si>
  <si>
    <t>42098527</t>
  </si>
  <si>
    <t>정종철</t>
  </si>
  <si>
    <t>010-3460-5867</t>
  </si>
  <si>
    <t>충남 서산시 음암면 문양회천길 17-3</t>
  </si>
  <si>
    <t>2023-12-26 오전 8:34:06</t>
  </si>
  <si>
    <t>MWNA231223-00000090 105547</t>
  </si>
  <si>
    <t>42099432</t>
  </si>
  <si>
    <t>최은희</t>
  </si>
  <si>
    <t>010-2079-2430</t>
  </si>
  <si>
    <t>경기 군포시 당동로21번안길 16 (당동, 남광아트빌라2차) 301호</t>
  </si>
  <si>
    <r>
      <t>[활전복][1kg]총 8-9미 [선물용명품</t>
    </r>
    <r>
      <rPr>
        <sz val="11"/>
        <color indexed="8"/>
        <rFont val="맑은 고딕"/>
        <family val="3"/>
        <charset val="129"/>
      </rPr>
      <t>]솔증정</t>
    </r>
  </si>
  <si>
    <t>배송 전 연락주세요</t>
  </si>
  <si>
    <t>김선영</t>
  </si>
  <si>
    <t>010-9119-1223</t>
  </si>
  <si>
    <t>M1703299874421 60605</t>
  </si>
  <si>
    <t>42098507</t>
  </si>
  <si>
    <t>신정애</t>
  </si>
  <si>
    <t>010-8003-3751</t>
  </si>
  <si>
    <t>충남 공주시 반포면 하신소1길 20</t>
  </si>
  <si>
    <t>출발 시 받으시는 분에게 문자 발송 요청</t>
  </si>
  <si>
    <t>M1703490667924 60643</t>
  </si>
  <si>
    <t>42099102</t>
  </si>
  <si>
    <t>홍성천</t>
  </si>
  <si>
    <t>010-5519-9754</t>
  </si>
  <si>
    <t>대전 서구 계룡로536번길 9 102동 503호 (괴정동, 한신아파트)</t>
  </si>
  <si>
    <t>홍씨네</t>
  </si>
  <si>
    <t>010-6221-6043</t>
  </si>
  <si>
    <t>M1703490331110 60642</t>
  </si>
  <si>
    <t>42099101</t>
  </si>
  <si>
    <t>홍일란</t>
  </si>
  <si>
    <t>경기 화성시 동탄지성로469번길 60 510동 1601호</t>
  </si>
  <si>
    <t>2023-12-22 오후 7:47:18</t>
  </si>
  <si>
    <t>M1703238130913 60592</t>
  </si>
  <si>
    <t>42097981</t>
  </si>
  <si>
    <t>최종분</t>
  </si>
  <si>
    <t>010-8803-5191</t>
  </si>
  <si>
    <t>대구 남구 대명동 2154-10 양지빌라 501호</t>
  </si>
  <si>
    <t>신선한 제품 으로 빠른 배송 브탁드립니다.</t>
  </si>
  <si>
    <t>M1703484495007 60640</t>
  </si>
  <si>
    <t>42099098</t>
  </si>
  <si>
    <t>김성옥</t>
  </si>
  <si>
    <t>010-3349-2506</t>
  </si>
  <si>
    <t>경기 의왕시 오전동길 35 3층</t>
  </si>
  <si>
    <t>홍기남</t>
  </si>
  <si>
    <t>010-9990-3865</t>
  </si>
  <si>
    <t>M1703291338233 60604</t>
  </si>
  <si>
    <t>42098506</t>
  </si>
  <si>
    <t>김용일(재원이엔씨)</t>
  </si>
  <si>
    <t>010-6854-8804</t>
  </si>
  <si>
    <t>경기 수원시 권선구 곡선로 20 수원아이파크시티6단지610동402호</t>
  </si>
  <si>
    <t>같은날 한번에받고십네요</t>
  </si>
  <si>
    <t>정남기</t>
  </si>
  <si>
    <t>010-2187-9899</t>
  </si>
  <si>
    <t>M1703485042783 60641</t>
  </si>
  <si>
    <t>42099099</t>
  </si>
  <si>
    <t>이병석</t>
  </si>
  <si>
    <t>010-3348-7716</t>
  </si>
  <si>
    <t>경기 성남시 분당구 수내로 206 신성@304-201</t>
  </si>
  <si>
    <t>홍기남.최영배</t>
  </si>
  <si>
    <t>M1703414829076 60628</t>
  </si>
  <si>
    <t>42098528</t>
  </si>
  <si>
    <t>윤영택</t>
  </si>
  <si>
    <t>010-3521-2469</t>
  </si>
  <si>
    <t>경북 포항시 북구 새천년대로 1235 106동4203호(장성동 두산위브더제니스)</t>
  </si>
  <si>
    <t>빠른배송</t>
  </si>
  <si>
    <t>M1703488695876 60644</t>
  </si>
  <si>
    <t>42099100</t>
  </si>
  <si>
    <t>이영란</t>
  </si>
  <si>
    <t>010-8879-5779</t>
  </si>
  <si>
    <t>전북 전주시 완산구 홍산북로 83 전북 전주시완산구홍산북로83 코오롱 스카이타워 105동901호</t>
  </si>
  <si>
    <t>배송전 문자 주세요 문앞에 놔주시고 문자주세요 12월 27일날 받을수있게해주세요</t>
  </si>
  <si>
    <t>M1703199094420 60566</t>
  </si>
  <si>
    <t>42097979</t>
  </si>
  <si>
    <t>차민슨ㄱ</t>
  </si>
  <si>
    <t>010-7770-2545</t>
  </si>
  <si>
    <t>경기 화성시 병점2로 35 109동501호</t>
  </si>
  <si>
    <t>차광채</t>
  </si>
  <si>
    <t>010-4255-5328</t>
  </si>
  <si>
    <t>M1703500737605 60645</t>
  </si>
  <si>
    <t>42099103</t>
  </si>
  <si>
    <t>서영선</t>
  </si>
  <si>
    <t>010-7607-5981</t>
  </si>
  <si>
    <t>경기 안산시 단원구 고잔동 704-3 세종빌딩102호전주콩나물국밥</t>
  </si>
  <si>
    <t>직접전달</t>
  </si>
  <si>
    <t>2023-12-26 오후 4:09:55</t>
  </si>
  <si>
    <t>M1703573522301 60664</t>
  </si>
  <si>
    <t>42100212</t>
  </si>
  <si>
    <t>정재화</t>
  </si>
  <si>
    <t>010-4772-6463</t>
  </si>
  <si>
    <t>경남 김해시 금관대로804번길 73-11 명법동 560</t>
  </si>
  <si>
    <t>배송전 수령자분 연락부탁드립니다. 보내시는분:안영수</t>
  </si>
  <si>
    <t>안영수</t>
  </si>
  <si>
    <t>010-3867-3642</t>
  </si>
  <si>
    <t>2023-12-26 오후 5:08:11</t>
  </si>
  <si>
    <t>M1703575188156 60671</t>
  </si>
  <si>
    <t>42100273</t>
  </si>
  <si>
    <t>박광미</t>
  </si>
  <si>
    <t>010-6745-6432</t>
  </si>
  <si>
    <t>경기 의정부시 장곡로 240 동아아파트. 111동2603호</t>
  </si>
  <si>
    <t>현관앞</t>
  </si>
  <si>
    <t>M1703573704200 60665</t>
  </si>
  <si>
    <t>42100213</t>
  </si>
  <si>
    <t>서울 강남구 헌릉로590길 11 (세곡리엔파크3단지)303동1001호</t>
  </si>
  <si>
    <t>2023-12-27 오전 10:25:06</t>
  </si>
  <si>
    <t>M1703639388218 60690</t>
  </si>
  <si>
    <t>42100906</t>
  </si>
  <si>
    <t>김근수</t>
  </si>
  <si>
    <t>010-2840-6694</t>
  </si>
  <si>
    <t>서울 양천구 목동서로 38 신시가지아파트104동108호</t>
  </si>
  <si>
    <t>현관앞으로 배달요</t>
  </si>
  <si>
    <t>2023-12-27 오전 8:28:54</t>
  </si>
  <si>
    <t>M1703632346155 60688</t>
  </si>
  <si>
    <t>42100606</t>
  </si>
  <si>
    <t>장용환</t>
  </si>
  <si>
    <t>010-3482-9671</t>
  </si>
  <si>
    <t>충북 충주시 중앙탑면 기업도시로 189 109동503호</t>
  </si>
  <si>
    <t>2023-12-27 오전 8:28:53</t>
  </si>
  <si>
    <t>M1703601456243 60682</t>
  </si>
  <si>
    <t>42100600</t>
  </si>
  <si>
    <t>김미영</t>
  </si>
  <si>
    <t>010-9312-2764</t>
  </si>
  <si>
    <t>경기 구리시 아치울길3번길 53 노블레스빌101호</t>
  </si>
  <si>
    <t>2023-12-27 오전 9:55:10</t>
  </si>
  <si>
    <t>M1703637605177 60689</t>
  </si>
  <si>
    <t>42100886</t>
  </si>
  <si>
    <t>대구 수성구 들안로73길 50-7 수성대림e편한세상103동 1401호</t>
  </si>
  <si>
    <t>2023-12-26 오후 2:42:36</t>
  </si>
  <si>
    <t>M1703567856498 60659</t>
  </si>
  <si>
    <t>42100120</t>
  </si>
  <si>
    <t>김성윤</t>
  </si>
  <si>
    <t>010-3618-4729</t>
  </si>
  <si>
    <t>광주 남구 독립로 70-1 우방아이유쉘아파트(103동701호)</t>
  </si>
  <si>
    <t>문앞에도착 연락주세요</t>
  </si>
  <si>
    <t>2023-12-27 오후 4:47:45</t>
  </si>
  <si>
    <t>M1703661058230 60723</t>
  </si>
  <si>
    <t>42101518</t>
  </si>
  <si>
    <t>조재석</t>
  </si>
  <si>
    <t>010-7925-1906</t>
  </si>
  <si>
    <t>경기 용인시 수지구 광교마을로 2 광교경남아너스빌 4303동2104호</t>
  </si>
  <si>
    <r>
      <t>[</t>
    </r>
    <r>
      <rPr>
        <sz val="11"/>
        <color indexed="8"/>
        <rFont val="맑은 고딕"/>
        <family val="3"/>
        <charset val="129"/>
      </rPr>
      <t>활전복][1.5kg]총 13-15미 [왕특](1kg기준:9-10미)★부직포포장★솔증정</t>
    </r>
  </si>
  <si>
    <t>(주)에코프로에이치엔</t>
  </si>
  <si>
    <t>010-5462-4135</t>
  </si>
  <si>
    <t>2023-12-26 오후 1:04:40</t>
  </si>
  <si>
    <t>M1703556838557 225885</t>
  </si>
  <si>
    <t>42099959</t>
  </si>
  <si>
    <t>하점근</t>
  </si>
  <si>
    <t>010-6683-0800</t>
  </si>
  <si>
    <t>부산 남구 진남로30번가길 32 (삼성아파트) 407호</t>
  </si>
  <si>
    <t>29일 금요일 받을수 있게 보내주세요.</t>
  </si>
  <si>
    <t>2023-12-27 오후 9:20:11</t>
  </si>
  <si>
    <t>M1703675648078 60726</t>
  </si>
  <si>
    <t>42101800</t>
  </si>
  <si>
    <t>이종윤</t>
  </si>
  <si>
    <t>010-9934-8625</t>
  </si>
  <si>
    <t>충북 충주시 도장관주로 133-23 온세미르힐스7호</t>
  </si>
  <si>
    <t>★29 금요도착★</t>
  </si>
  <si>
    <t>2023-12-26 오전 10:25:39</t>
  </si>
  <si>
    <t>M1703550874591 225859</t>
  </si>
  <si>
    <t>42099739</t>
  </si>
  <si>
    <t>김용호</t>
  </si>
  <si>
    <t>010-2850-0496</t>
  </si>
  <si>
    <t>경남 양산시 신명로 87 205동1901호</t>
  </si>
  <si>
    <t>금요일에 받을수있게 보내주시면 감사하겠습니다.</t>
  </si>
  <si>
    <t>2023-12-27 오후 1:04:09</t>
  </si>
  <si>
    <t>M1703649196089 60710</t>
  </si>
  <si>
    <t>42101225</t>
  </si>
  <si>
    <t>이승아</t>
  </si>
  <si>
    <t>010-6496-0389</t>
  </si>
  <si>
    <t>충북 청주시 서원구 대림로 459 407동 506호</t>
  </si>
  <si>
    <t>2023-12-28 오전 8:41:39</t>
  </si>
  <si>
    <t>M1703712109797 60737</t>
  </si>
  <si>
    <t>42101890</t>
  </si>
  <si>
    <t>이용각</t>
  </si>
  <si>
    <t>010-5658-3429</t>
  </si>
  <si>
    <t>충북 청주시 흥덕구 봉명로126번길 18 2층</t>
  </si>
  <si>
    <t>2023-12-27 오후 12:46:05</t>
  </si>
  <si>
    <t>M1703647892235 60709</t>
  </si>
  <si>
    <t>42101189</t>
  </si>
  <si>
    <t>김필희</t>
  </si>
  <si>
    <t>010-3701-8982</t>
  </si>
  <si>
    <t>경기 광주시 문형새솔길 14 114동403호</t>
  </si>
  <si>
    <r>
      <t>[</t>
    </r>
    <r>
      <rPr>
        <sz val="11"/>
        <color indexed="8"/>
        <rFont val="맑은 고딕"/>
        <family val="3"/>
        <charset val="129"/>
      </rPr>
      <t>활전복][1kg]총 8-9미 [선물용명품]★부직포포장★솔증정</t>
    </r>
  </si>
  <si>
    <t>홍챤</t>
  </si>
  <si>
    <t>010-4733-8982</t>
  </si>
  <si>
    <t>2023-12-27 오전 11:02:17</t>
  </si>
  <si>
    <t>M1703639899355 60692</t>
  </si>
  <si>
    <t>42100969</t>
  </si>
  <si>
    <t>박경숙</t>
  </si>
  <si>
    <t>010-9050-4695</t>
  </si>
  <si>
    <t>경기 김포시 통진읍 김포대로2244번길 11</t>
  </si>
  <si>
    <t>★29 금요도착★ 5시전에 도착희망합니다</t>
  </si>
  <si>
    <t>오기성</t>
  </si>
  <si>
    <t>010-2212-6846</t>
  </si>
  <si>
    <t>2023-12-27 오후 5:17:23</t>
  </si>
  <si>
    <t>M1703663099817 226179</t>
  </si>
  <si>
    <t>42101604</t>
  </si>
  <si>
    <t>박범호</t>
  </si>
  <si>
    <t>010-2850-6842</t>
  </si>
  <si>
    <t>대전 동구 계족로140번길 33 110-1503</t>
  </si>
  <si>
    <t>꼭금요일에 도착해주세요</t>
  </si>
  <si>
    <t>M1703690117239 60731</t>
  </si>
  <si>
    <t>42101884</t>
  </si>
  <si>
    <t>대구 남구 대명동 292-6 양지빌 501호</t>
  </si>
  <si>
    <r>
      <t>[</t>
    </r>
    <r>
      <rPr>
        <sz val="11"/>
        <color indexed="8"/>
        <rFont val="맑은 고딕"/>
        <family val="3"/>
        <charset val="129"/>
      </rPr>
      <t>활전복][1kg]총 9-10미 [왕특]솔증정</t>
    </r>
    <phoneticPr fontId="16" type="noConversion"/>
  </si>
  <si>
    <t>2023-12-27 오후 12:25:46</t>
  </si>
  <si>
    <t>M1703644597441 60700</t>
  </si>
  <si>
    <t>42101107</t>
  </si>
  <si>
    <t>박부석</t>
  </si>
  <si>
    <t>010-4056-7677</t>
  </si>
  <si>
    <t>경남 사천시 나무전길 105 507호</t>
  </si>
  <si>
    <t>빠른배송부탁드립니다.</t>
  </si>
  <si>
    <t>박치용</t>
  </si>
  <si>
    <t>010-4769-7677</t>
  </si>
  <si>
    <t>M1703645370696 60703</t>
  </si>
  <si>
    <t>42101110</t>
  </si>
  <si>
    <t>황동복</t>
  </si>
  <si>
    <t>010-9348-5952</t>
  </si>
  <si>
    <t>서울 노원구 동일로227길 86 1601동 1305호</t>
  </si>
  <si>
    <t>M1703675775787 60725</t>
  </si>
  <si>
    <t>42101801</t>
  </si>
  <si>
    <t>2023-12-26 오후 6:35:55</t>
  </si>
  <si>
    <t>M1703580540375 60674</t>
  </si>
  <si>
    <t>42100460</t>
  </si>
  <si>
    <t>장기호</t>
  </si>
  <si>
    <t>010-5436-4179</t>
  </si>
  <si>
    <t>경기 성남시 분당구 양현로 192 삼성아파트 1004동1401호</t>
  </si>
  <si>
    <t>12월 29일 받을수 있도록 부탁드립니다.</t>
  </si>
  <si>
    <t>2023-12-27 오전 11:32:13</t>
  </si>
  <si>
    <t>M1703640557272 60696</t>
  </si>
  <si>
    <t>42101029</t>
  </si>
  <si>
    <t>류난수</t>
  </si>
  <si>
    <t>010-9262-2769</t>
  </si>
  <si>
    <t>충남 당진시 무수동7길 119 청운빌딩 3층</t>
  </si>
  <si>
    <t>★12/29★금요일 수령하고 싶습니다. 부탁드립니다.</t>
  </si>
  <si>
    <t>2023-12-29 오전 8:25:59</t>
  </si>
  <si>
    <t>M1703778804768 60779</t>
  </si>
  <si>
    <t>42103304</t>
  </si>
  <si>
    <t>백은혜</t>
  </si>
  <si>
    <t>010-4051-0511</t>
  </si>
  <si>
    <t>인천 연수구 아카데미로 442 305-1903</t>
  </si>
  <si>
    <r>
      <t>[</t>
    </r>
    <r>
      <rPr>
        <sz val="11"/>
        <color indexed="8"/>
        <rFont val="맑은 고딕"/>
        <family val="3"/>
        <charset val="129"/>
      </rPr>
      <t>활전복][1.5kg]총 10-12미 [선물용명품](1kg기준:7-8미)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</si>
  <si>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2023-12-28 오전 11:50:47</t>
  </si>
  <si>
    <t>M1703729475487 226417</t>
  </si>
  <si>
    <t>42102578</t>
  </si>
  <si>
    <t>박석봉</t>
  </si>
  <si>
    <t>010-2702-7375</t>
  </si>
  <si>
    <t>서울 양천구 남부순환로62길 23 이스트힐20동301호</t>
  </si>
  <si>
    <r>
      <t>[</t>
    </r>
    <r>
      <rPr>
        <sz val="11"/>
        <color indexed="8"/>
        <rFont val="맑은 고딕"/>
        <family val="3"/>
        <charset val="129"/>
      </rPr>
      <t>활전복][1.5kg]총 13-15미 [왕특](1kg기준:9-10미)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</si>
  <si>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토요일 오전까지 품질 좋은 것으로 안전하게 부탁합니다 손님 접대용 입니다</t>
  </si>
  <si>
    <t>2023-12-28 오후 2:14:15</t>
  </si>
  <si>
    <t>M1703739322660 60751</t>
  </si>
  <si>
    <t>42102805</t>
  </si>
  <si>
    <t>송기남</t>
  </si>
  <si>
    <t>010-3248-8998</t>
  </si>
  <si>
    <t>경기 고양시 일산동구 은행마을로 100 305동 402호</t>
  </si>
  <si>
    <r>
      <t>[</t>
    </r>
    <r>
      <rPr>
        <sz val="11"/>
        <color indexed="8"/>
        <rFont val="맑은 고딕"/>
        <family val="3"/>
        <charset val="129"/>
      </rPr>
      <t>활전복][1.5kg]총 18-19미 [특](1kg기준:12-13미)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</si>
  <si>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2023-12-29 오전 8:49:16</t>
  </si>
  <si>
    <t>M1703783301603 60783</t>
  </si>
  <si>
    <t>42103428</t>
  </si>
  <si>
    <t>김동균</t>
  </si>
  <si>
    <t>010-2635-2171</t>
  </si>
  <si>
    <t>경북 경산시 압량읍 대학로 365</t>
  </si>
  <si>
    <r>
      <t>[</t>
    </r>
    <r>
      <rPr>
        <sz val="11"/>
        <color indexed="8"/>
        <rFont val="맑은 고딕"/>
        <family val="3"/>
        <charset val="129"/>
      </rPr>
      <t>활전복][1kg]총 12-13미 [특]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</si>
  <si>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음식점입니다 저희는 최대한 대굴을 원합니다</t>
  </si>
  <si>
    <t>2023-12-28 오후 6:10:26</t>
  </si>
  <si>
    <t>M1703751252116 60767</t>
  </si>
  <si>
    <t>42103104</t>
  </si>
  <si>
    <t>이윤태</t>
  </si>
  <si>
    <t>010-4521-1293</t>
  </si>
  <si>
    <t>경북 구미시 선산읍 선산향교길 16 106/1202</t>
  </si>
  <si>
    <r>
      <t>[</t>
    </r>
    <r>
      <rPr>
        <sz val="11"/>
        <color indexed="8"/>
        <rFont val="맑은 고딕"/>
        <family val="3"/>
        <charset val="129"/>
      </rPr>
      <t>활전복][1kg]총 14-15미 [특]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</si>
  <si>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배송전연락 부탁드립니다</t>
  </si>
  <si>
    <t>정병일</t>
  </si>
  <si>
    <t>010-5521-1253</t>
  </si>
  <si>
    <t>M1703751742664 60768</t>
  </si>
  <si>
    <t>42103105</t>
  </si>
  <si>
    <t>경북 구미시 해마루공원로 80 112/905</t>
  </si>
  <si>
    <t>배송전 연락주세요</t>
  </si>
  <si>
    <t>2023-12-26 오전 11:18:06</t>
  </si>
  <si>
    <t>M1703553064875 225875</t>
  </si>
  <si>
    <t>42099806</t>
  </si>
  <si>
    <t>김유림</t>
  </si>
  <si>
    <t>010-8862-0923</t>
  </si>
  <si>
    <t>충북 제천시 내토로73길 33 무궁화아파트 102동 603호</t>
  </si>
  <si>
    <r>
      <t>[</t>
    </r>
    <r>
      <rPr>
        <sz val="11"/>
        <color indexed="8"/>
        <rFont val="맑은 고딕"/>
        <family val="3"/>
        <charset val="129"/>
      </rPr>
      <t>활전복][1kg]총 16-18미 [대]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</si>
  <si>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★30(토)수령하요청★</t>
  </si>
  <si>
    <t>M1703752016144 60769</t>
  </si>
  <si>
    <t>42103106</t>
  </si>
  <si>
    <t>한창우</t>
  </si>
  <si>
    <t>010-9912-5561</t>
  </si>
  <si>
    <t>경기 남양주시 화도읍 비룡로 56-8 101동1404호</t>
  </si>
  <si>
    <r>
      <t>[</t>
    </r>
    <r>
      <rPr>
        <sz val="11"/>
        <color indexed="8"/>
        <rFont val="맑은 고딕"/>
        <family val="3"/>
        <charset val="129"/>
      </rPr>
      <t>활전복][1kg]총 19-20미 [중]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</si>
  <si>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2023-12-28 오전 11:25:22</t>
  </si>
  <si>
    <t>M1703725433163 226348</t>
  </si>
  <si>
    <t>42102445</t>
  </si>
  <si>
    <t>이유경</t>
  </si>
  <si>
    <t>010-9745-3025</t>
  </si>
  <si>
    <t>울산 남구 문수로409번길 23 209동 502호</t>
  </si>
  <si>
    <t>2023-12-28 오후 2:58:49</t>
  </si>
  <si>
    <t>M1703742114249 60756</t>
  </si>
  <si>
    <t>42102860</t>
  </si>
  <si>
    <t>김경민</t>
  </si>
  <si>
    <t>010-6299-2362</t>
  </si>
  <si>
    <t>경기 안양시 동안구 학의로 120 304동303호</t>
  </si>
  <si>
    <r>
      <t>[</t>
    </r>
    <r>
      <rPr>
        <sz val="11"/>
        <color indexed="8"/>
        <rFont val="맑은 고딕"/>
        <family val="3"/>
        <charset val="129"/>
      </rPr>
      <t>활전복][1kg]총 20-25미 [소]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</si>
  <si>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경민</t>
  </si>
  <si>
    <t>M1703641753233 60694</t>
  </si>
  <si>
    <t>42100972</t>
  </si>
  <si>
    <t>강희정</t>
  </si>
  <si>
    <t>010-3178-8282</t>
  </si>
  <si>
    <t>충북 청주시 상당구 용정로 25 104동103호</t>
  </si>
  <si>
    <r>
      <t>[</t>
    </r>
    <r>
      <rPr>
        <sz val="11"/>
        <color indexed="8"/>
        <rFont val="맑은 고딕"/>
        <family val="3"/>
        <charset val="129"/>
      </rPr>
      <t>활전복][1kg]총 9-10미 [왕특] 솔증정</t>
    </r>
  </si>
  <si>
    <t>토요일(12월30일)날 받고 싶습니다.</t>
  </si>
  <si>
    <t>2023-12-29 오전 9:54:36</t>
  </si>
  <si>
    <t>M1703809888681 226745</t>
  </si>
  <si>
    <t>42103484</t>
  </si>
  <si>
    <t>조한주</t>
  </si>
  <si>
    <t>010-9709-0011</t>
  </si>
  <si>
    <t>서울 성동구 상원1길 17 101동 308호</t>
  </si>
  <si>
    <r>
      <t>[</t>
    </r>
    <r>
      <rPr>
        <sz val="11"/>
        <color indexed="8"/>
        <rFont val="맑은 고딕"/>
        <family val="3"/>
        <charset val="129"/>
      </rPr>
      <t>활전복][1kg]총 9-10미 [왕특]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</si>
  <si>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김종필</t>
  </si>
  <si>
    <t>010-3743-0000</t>
  </si>
  <si>
    <t>2023-12-29 오전 9:52:44</t>
  </si>
  <si>
    <t>M1703809291306 60789</t>
  </si>
  <si>
    <t>42103471</t>
  </si>
  <si>
    <t>김양환</t>
  </si>
  <si>
    <t>010-8709-0755</t>
  </si>
  <si>
    <t>경기 남양주시 호평동 612 1112동 402호</t>
  </si>
  <si>
    <r>
      <t>[</t>
    </r>
    <r>
      <rPr>
        <sz val="11"/>
        <color indexed="8"/>
        <rFont val="맑은 고딕"/>
        <family val="3"/>
        <charset val="129"/>
      </rPr>
      <t>활전복][2kg]총 16-18미 [선물용명품](1kg기준:8-9미)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</si>
  <si>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김채환</t>
  </si>
  <si>
    <t>010-3091-9270</t>
  </si>
  <si>
    <t>2023-12-28 오후 4:41:58</t>
  </si>
  <si>
    <t>M1703748348173 60762</t>
  </si>
  <si>
    <t>42103007</t>
  </si>
  <si>
    <t>김선희</t>
  </si>
  <si>
    <t>010-7258-3543</t>
  </si>
  <si>
    <t>경기 포천시 가산면 오성길 72 써니컷팅</t>
  </si>
  <si>
    <r>
      <t>[</t>
    </r>
    <r>
      <rPr>
        <sz val="11"/>
        <color indexed="8"/>
        <rFont val="맑은 고딕"/>
        <family val="3"/>
        <charset val="129"/>
      </rPr>
      <t>활전복][2kg]총 18-20미 [왕특](1kg기준:9-10미)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</si>
  <si>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배송 전 미리 연락 부탁 드려요</t>
  </si>
  <si>
    <t>2023-12-28 오후 10:07:37</t>
  </si>
  <si>
    <t>M1703761130674 60770</t>
  </si>
  <si>
    <t>42103157</t>
  </si>
  <si>
    <t>박점례</t>
  </si>
  <si>
    <t>010-5630-3802</t>
  </si>
  <si>
    <t>전남 순천시 송광면 효정길 34</t>
  </si>
  <si>
    <r>
      <t>[</t>
    </r>
    <r>
      <rPr>
        <sz val="11"/>
        <color indexed="8"/>
        <rFont val="맑은 고딕"/>
        <family val="3"/>
        <charset val="129"/>
      </rPr>
      <t>활전복][2kg]총 22-24미 [왕](1kg기준:11-12미)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</si>
  <si>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김길섭</t>
  </si>
  <si>
    <t>010-4808-8991</t>
  </si>
  <si>
    <t>M1703762175628 60771</t>
  </si>
  <si>
    <t>42103158</t>
  </si>
  <si>
    <t>이선재</t>
  </si>
  <si>
    <t>010-8858-0482</t>
  </si>
  <si>
    <t>인천 부평구 후정동로 12 벽산블루밍 106동1005호</t>
  </si>
  <si>
    <r>
      <t>[</t>
    </r>
    <r>
      <rPr>
        <sz val="11"/>
        <color indexed="8"/>
        <rFont val="맑은 고딕"/>
        <family val="3"/>
        <charset val="129"/>
      </rPr>
      <t>활전복][2kg]총 38-40미 [중](1kg기준:19-20미)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솔증정</t>
    </r>
  </si>
  <si>
    <t>현관문앞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</si>
</sst>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#,##0;[Red]#,##0"/>
    <numFmt numFmtId="181" formatCode="0.00;[Red]0.00"/>
  </numFmts>
  <fonts count="28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rgb="FF00B0F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34" xfId="0" applyBorder="1" applyAlignment="1">
      <alignment vertical="center" wrapText="1"/>
    </xf>
    <xf numFmtId="181" fontId="0" fillId="0" borderId="34" xfId="0" applyNumberFormat="1" applyBorder="1" applyAlignment="1">
      <alignment vertical="center" wrapText="1"/>
    </xf>
    <xf numFmtId="180" fontId="0" fillId="0" borderId="34" xfId="0" applyNumberFormat="1" applyBorder="1" applyAlignment="1">
      <alignment vertical="center" wrapText="1"/>
    </xf>
    <xf numFmtId="179" fontId="0" fillId="0" borderId="34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34" xfId="3" applyFont="1" applyBorder="1">
      <alignment vertical="center"/>
    </xf>
    <xf numFmtId="0" fontId="19" fillId="0" borderId="34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181" fontId="17" fillId="0" borderId="34" xfId="0" applyNumberFormat="1" applyFont="1" applyBorder="1" applyAlignment="1">
      <alignment vertical="center"/>
    </xf>
    <xf numFmtId="180" fontId="17" fillId="0" borderId="34" xfId="0" applyNumberFormat="1" applyFont="1" applyBorder="1" applyAlignment="1">
      <alignment vertical="center"/>
    </xf>
    <xf numFmtId="179" fontId="17" fillId="0" borderId="34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0" fillId="0" borderId="34" xfId="3" applyFont="1" applyBorder="1">
      <alignment vertical="center"/>
    </xf>
    <xf numFmtId="0" fontId="22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181" fontId="0" fillId="0" borderId="34" xfId="0" applyNumberFormat="1" applyBorder="1" applyAlignment="1">
      <alignment vertical="center"/>
    </xf>
    <xf numFmtId="180" fontId="0" fillId="0" borderId="34" xfId="0" applyNumberFormat="1" applyBorder="1" applyAlignment="1">
      <alignment vertical="center"/>
    </xf>
    <xf numFmtId="179" fontId="0" fillId="0" borderId="34" xfId="0" applyNumberForma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13" fillId="4" borderId="34" xfId="2" applyBorder="1" applyAlignment="1">
      <alignment vertical="center"/>
    </xf>
    <xf numFmtId="0" fontId="19" fillId="0" borderId="34" xfId="3" applyFont="1" applyBorder="1">
      <alignment vertical="center"/>
    </xf>
    <xf numFmtId="0" fontId="25" fillId="0" borderId="34" xfId="0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6" fillId="0" borderId="34" xfId="0" applyFont="1" applyBorder="1" applyAlignment="1">
      <alignment horizontal="center" vertical="center"/>
    </xf>
    <xf numFmtId="0" fontId="27" fillId="0" borderId="34" xfId="0" applyFont="1" applyBorder="1" applyAlignment="1">
      <alignment vertical="center"/>
    </xf>
    <xf numFmtId="180" fontId="26" fillId="0" borderId="34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0" fillId="0" borderId="34" xfId="0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4" fillId="4" borderId="34" xfId="2" applyFont="1" applyBorder="1" applyAlignment="1">
      <alignment vertical="center"/>
    </xf>
    <xf numFmtId="0" fontId="20" fillId="0" borderId="34" xfId="3" applyFont="1" applyBorder="1" applyAlignment="1"/>
    <xf numFmtId="0" fontId="19" fillId="0" borderId="34" xfId="3" applyFont="1" applyBorder="1" applyAlignment="1"/>
    <xf numFmtId="0" fontId="13" fillId="4" borderId="34" xfId="2" applyBorder="1" applyAlignment="1"/>
    <xf numFmtId="0" fontId="17" fillId="0" borderId="34" xfId="3" applyFont="1" applyBorder="1" applyAlignment="1"/>
    <xf numFmtId="181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41" fontId="15" fillId="0" borderId="8" xfId="1" applyFont="1" applyBorder="1" applyAlignment="1">
      <alignment horizontal="right" vertical="center"/>
    </xf>
    <xf numFmtId="41" fontId="15" fillId="0" borderId="9" xfId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</cellXfs>
  <cellStyles count="4">
    <cellStyle name="나쁨" xfId="2" builtinId="27"/>
    <cellStyle name="쉼표 [0]" xfId="1" builtinId="6"/>
    <cellStyle name="표준" xfId="0" builtinId="0"/>
    <cellStyle name="표준 2" xfId="3" xr:uid="{CF2204EC-A11B-452D-86E1-510516C69E11}"/>
  </cellStyles>
  <dxfs count="67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49440;&#51452;,&#49440;&#51452;&#65341;&#9654;&#51333;&#54633;&#9664;&#65308;&#51109;&#44400;&#51204;&#48373;&#65310;\&#65308;&#51109;&#44400;&#51204;&#48373;&#65310;&#65308;&#51204;&#48373;&#65310;\&#9734;&#51109;&#44400;&#51204;&#48373;(&#51204;&#48373;)%2023.12%20&#51221;&#49328;&#49436;&#9734;.xls" TargetMode="External"/><Relationship Id="rId1" Type="http://schemas.openxmlformats.org/officeDocument/2006/relationships/externalLinkPath" Target="&#65308;&#51109;&#44400;&#51204;&#48373;&#65310;&#65308;&#51204;&#48373;&#65310;/&#9734;&#51109;&#44400;&#51204;&#48373;(&#51204;&#48373;)%2023.12%20&#51221;&#49328;&#49436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928000</v>
          </cell>
          <cell r="W149" t="str">
            <v>인수자</v>
          </cell>
        </row>
      </sheetData>
      <sheetData sheetId="2"/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658500</v>
          </cell>
          <cell r="W149" t="str">
            <v>인수자</v>
          </cell>
        </row>
      </sheetData>
      <sheetData sheetId="5">
        <row r="149">
          <cell r="Q149">
            <v>395000</v>
          </cell>
          <cell r="W149" t="str">
            <v>인수자</v>
          </cell>
        </row>
      </sheetData>
      <sheetData sheetId="6">
        <row r="149">
          <cell r="Q149">
            <v>473500</v>
          </cell>
          <cell r="W149" t="str">
            <v>인수자</v>
          </cell>
        </row>
      </sheetData>
      <sheetData sheetId="7">
        <row r="149">
          <cell r="Q149">
            <v>270000</v>
          </cell>
          <cell r="W149" t="str">
            <v>인수자</v>
          </cell>
        </row>
      </sheetData>
      <sheetData sheetId="8">
        <row r="149">
          <cell r="Q149">
            <v>421500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564000</v>
          </cell>
          <cell r="W149" t="str">
            <v>인수자</v>
          </cell>
        </row>
      </sheetData>
      <sheetData sheetId="12">
        <row r="149">
          <cell r="Q149">
            <v>868000</v>
          </cell>
          <cell r="W149" t="str">
            <v>인수자</v>
          </cell>
        </row>
      </sheetData>
      <sheetData sheetId="13">
        <row r="149">
          <cell r="Q149">
            <v>574500</v>
          </cell>
          <cell r="W149" t="str">
            <v>인수자</v>
          </cell>
        </row>
      </sheetData>
      <sheetData sheetId="14">
        <row r="149">
          <cell r="Q149">
            <v>641500</v>
          </cell>
          <cell r="W149" t="str">
            <v>인수자</v>
          </cell>
        </row>
      </sheetData>
      <sheetData sheetId="15">
        <row r="149">
          <cell r="Q149">
            <v>1116000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678500</v>
          </cell>
          <cell r="W149" t="str">
            <v>인수자</v>
          </cell>
        </row>
      </sheetData>
      <sheetData sheetId="19">
        <row r="149">
          <cell r="Q149">
            <v>531000</v>
          </cell>
          <cell r="W149" t="str">
            <v>인수자</v>
          </cell>
        </row>
      </sheetData>
      <sheetData sheetId="20">
        <row r="149">
          <cell r="Q149">
            <v>881000</v>
          </cell>
          <cell r="W149" t="str">
            <v>인수자</v>
          </cell>
        </row>
      </sheetData>
      <sheetData sheetId="21">
        <row r="149">
          <cell r="Q149">
            <v>828500</v>
          </cell>
          <cell r="W149" t="str">
            <v>인수자</v>
          </cell>
        </row>
      </sheetData>
      <sheetData sheetId="22">
        <row r="149">
          <cell r="Q149">
            <v>1071000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1284000</v>
          </cell>
          <cell r="W149" t="str">
            <v>인수자</v>
          </cell>
        </row>
      </sheetData>
      <sheetData sheetId="27">
        <row r="149">
          <cell r="Q149">
            <v>366000</v>
          </cell>
          <cell r="W149" t="str">
            <v>인수자</v>
          </cell>
        </row>
      </sheetData>
      <sheetData sheetId="28">
        <row r="149">
          <cell r="Q149">
            <v>780000</v>
          </cell>
          <cell r="W149" t="str">
            <v>인수자</v>
          </cell>
        </row>
      </sheetData>
      <sheetData sheetId="29">
        <row r="149">
          <cell r="Q149">
            <v>752000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topLeftCell="A13" workbookViewId="0">
      <selection activeCell="AU30" sqref="AU30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130" t="s">
        <v>60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2"/>
    </row>
    <row r="3" spans="2:26" ht="15" customHeight="1" thickBot="1" x14ac:dyDescent="0.45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5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36" t="s">
        <v>52</v>
      </c>
      <c r="C5" s="137"/>
      <c r="D5" s="137"/>
      <c r="E5" s="137" t="s">
        <v>61</v>
      </c>
      <c r="F5" s="137"/>
      <c r="G5" s="137"/>
      <c r="H5" s="137"/>
      <c r="I5" s="137"/>
      <c r="J5" s="137"/>
      <c r="K5" s="137"/>
      <c r="L5" s="137"/>
      <c r="M5" s="140" t="s">
        <v>0</v>
      </c>
      <c r="N5" s="141"/>
      <c r="O5" s="93"/>
      <c r="P5" s="93"/>
      <c r="Q5" s="93"/>
      <c r="R5" s="93"/>
      <c r="S5" s="93"/>
      <c r="T5" s="142" t="s">
        <v>1</v>
      </c>
      <c r="U5" s="142"/>
      <c r="V5" s="93"/>
      <c r="W5" s="93"/>
      <c r="X5" s="93"/>
      <c r="Y5" s="93"/>
      <c r="Z5" s="94"/>
    </row>
    <row r="6" spans="2:26" ht="15" customHeight="1" x14ac:dyDescent="0.4"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3" t="s">
        <v>2</v>
      </c>
      <c r="N6" s="144"/>
      <c r="O6" s="127"/>
      <c r="P6" s="127"/>
      <c r="Q6" s="127"/>
      <c r="R6" s="127"/>
      <c r="S6" s="127"/>
      <c r="T6" s="129" t="s">
        <v>3</v>
      </c>
      <c r="U6" s="129"/>
      <c r="V6" s="127"/>
      <c r="W6" s="127"/>
      <c r="X6" s="127"/>
      <c r="Y6" s="127"/>
      <c r="Z6" s="128"/>
    </row>
    <row r="7" spans="2:26" ht="15" customHeight="1" x14ac:dyDescent="0.4">
      <c r="B7" s="112" t="s">
        <v>53</v>
      </c>
      <c r="C7" s="113"/>
      <c r="D7" s="113"/>
      <c r="E7" s="114" t="s">
        <v>62</v>
      </c>
      <c r="F7" s="114"/>
      <c r="G7" s="114"/>
      <c r="H7" s="114"/>
      <c r="I7" s="114"/>
      <c r="J7" s="114"/>
      <c r="K7" s="114"/>
      <c r="L7" s="114"/>
      <c r="M7" s="115" t="s">
        <v>4</v>
      </c>
      <c r="N7" s="116"/>
      <c r="O7" s="127"/>
      <c r="P7" s="127"/>
      <c r="Q7" s="127"/>
      <c r="R7" s="127"/>
      <c r="S7" s="127"/>
      <c r="T7" s="129" t="s">
        <v>5</v>
      </c>
      <c r="U7" s="129"/>
      <c r="V7" s="127"/>
      <c r="W7" s="127"/>
      <c r="X7" s="127"/>
      <c r="Y7" s="127"/>
      <c r="Z7" s="128"/>
    </row>
    <row r="8" spans="2:26" ht="15" customHeight="1" x14ac:dyDescent="0.4">
      <c r="B8" s="112" t="s">
        <v>54</v>
      </c>
      <c r="C8" s="113"/>
      <c r="D8" s="113"/>
      <c r="E8" s="114"/>
      <c r="F8" s="114"/>
      <c r="G8" s="114"/>
      <c r="H8" s="114"/>
      <c r="I8" s="114"/>
      <c r="J8" s="114"/>
      <c r="K8" s="114"/>
      <c r="L8" s="114"/>
      <c r="M8" s="115" t="s">
        <v>6</v>
      </c>
      <c r="N8" s="116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8"/>
    </row>
    <row r="9" spans="2:26" ht="15" customHeight="1" x14ac:dyDescent="0.4">
      <c r="B9" s="112" t="s">
        <v>55</v>
      </c>
      <c r="C9" s="113"/>
      <c r="D9" s="113"/>
      <c r="E9" s="114"/>
      <c r="F9" s="114"/>
      <c r="G9" s="114"/>
      <c r="H9" s="114"/>
      <c r="I9" s="114"/>
      <c r="J9" s="114"/>
      <c r="K9" s="114"/>
      <c r="L9" s="114"/>
      <c r="M9" s="115" t="s">
        <v>7</v>
      </c>
      <c r="N9" s="116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8"/>
    </row>
    <row r="10" spans="2:26" ht="15" customHeight="1" x14ac:dyDescent="0.4">
      <c r="B10" s="119" t="s">
        <v>56</v>
      </c>
      <c r="C10" s="120"/>
      <c r="D10" s="116"/>
      <c r="E10" s="121"/>
      <c r="F10" s="122"/>
      <c r="G10" s="122"/>
      <c r="H10" s="122"/>
      <c r="I10" s="122"/>
      <c r="J10" s="122"/>
      <c r="K10" s="122"/>
      <c r="L10" s="123"/>
      <c r="M10" s="115" t="s">
        <v>7</v>
      </c>
      <c r="N10" s="116"/>
      <c r="O10" s="124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6"/>
    </row>
    <row r="11" spans="2:26" ht="15" customHeight="1" thickBot="1" x14ac:dyDescent="0.45">
      <c r="B11" s="103"/>
      <c r="C11" s="104"/>
      <c r="D11" s="104"/>
      <c r="E11" s="105"/>
      <c r="F11" s="105"/>
      <c r="G11" s="105"/>
      <c r="H11" s="105"/>
      <c r="I11" s="105"/>
      <c r="J11" s="105"/>
      <c r="K11" s="105"/>
      <c r="L11" s="105"/>
      <c r="M11" s="106"/>
      <c r="N11" s="107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9"/>
    </row>
    <row r="12" spans="2:26" ht="6" customHeight="1" thickBot="1" x14ac:dyDescent="0.45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3"/>
      <c r="N12" s="3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2:26" ht="15" customHeight="1" x14ac:dyDescent="0.4">
      <c r="B13" s="85" t="s">
        <v>8</v>
      </c>
      <c r="C13" s="86"/>
      <c r="D13" s="86"/>
      <c r="E13" s="86" t="s">
        <v>9</v>
      </c>
      <c r="F13" s="86"/>
      <c r="G13" s="86"/>
      <c r="H13" s="86"/>
      <c r="I13" s="87"/>
      <c r="K13" s="85" t="s">
        <v>10</v>
      </c>
      <c r="L13" s="86"/>
      <c r="M13" s="86"/>
      <c r="N13" s="86" t="s">
        <v>11</v>
      </c>
      <c r="O13" s="86"/>
      <c r="P13" s="86"/>
      <c r="Q13" s="86"/>
      <c r="R13" s="86"/>
      <c r="S13" s="86" t="s">
        <v>12</v>
      </c>
      <c r="T13" s="86"/>
      <c r="U13" s="86"/>
      <c r="V13" s="86" t="s">
        <v>13</v>
      </c>
      <c r="W13" s="86"/>
      <c r="X13" s="86"/>
      <c r="Y13" s="86"/>
      <c r="Z13" s="87"/>
    </row>
    <row r="14" spans="2:26" ht="15" customHeight="1" x14ac:dyDescent="0.4">
      <c r="B14" s="99" t="s">
        <v>14</v>
      </c>
      <c r="C14" s="100"/>
      <c r="D14" s="100"/>
      <c r="E14" s="101">
        <f>V45</f>
        <v>14052500</v>
      </c>
      <c r="F14" s="101"/>
      <c r="G14" s="101"/>
      <c r="H14" s="101"/>
      <c r="I14" s="102"/>
      <c r="J14" s="4"/>
      <c r="K14" s="66" t="s">
        <v>15</v>
      </c>
      <c r="L14" s="67"/>
      <c r="M14" s="67"/>
      <c r="N14" s="97"/>
      <c r="O14" s="97"/>
      <c r="P14" s="97"/>
      <c r="Q14" s="97"/>
      <c r="R14" s="97"/>
      <c r="S14" s="67" t="s">
        <v>59</v>
      </c>
      <c r="T14" s="67"/>
      <c r="U14" s="67"/>
      <c r="V14" s="71">
        <f>전복!B44</f>
        <v>14052500</v>
      </c>
      <c r="W14" s="71"/>
      <c r="X14" s="71"/>
      <c r="Y14" s="71"/>
      <c r="Z14" s="72"/>
    </row>
    <row r="15" spans="2:26" ht="15" customHeight="1" x14ac:dyDescent="0.4">
      <c r="B15" s="95"/>
      <c r="C15" s="96"/>
      <c r="D15" s="96"/>
      <c r="E15" s="97"/>
      <c r="F15" s="97"/>
      <c r="G15" s="97"/>
      <c r="H15" s="97"/>
      <c r="I15" s="98"/>
      <c r="J15" s="4"/>
      <c r="K15" s="66" t="s">
        <v>16</v>
      </c>
      <c r="L15" s="67"/>
      <c r="M15" s="67"/>
      <c r="N15" s="68"/>
      <c r="O15" s="69"/>
      <c r="P15" s="69"/>
      <c r="Q15" s="69"/>
      <c r="R15" s="70"/>
      <c r="S15" s="67"/>
      <c r="T15" s="67"/>
      <c r="U15" s="67"/>
      <c r="V15" s="71"/>
      <c r="W15" s="71"/>
      <c r="X15" s="71"/>
      <c r="Y15" s="71"/>
      <c r="Z15" s="72"/>
    </row>
    <row r="16" spans="2:26" ht="15" customHeight="1" x14ac:dyDescent="0.4">
      <c r="B16" s="95"/>
      <c r="C16" s="96"/>
      <c r="D16" s="96"/>
      <c r="E16" s="97"/>
      <c r="F16" s="97"/>
      <c r="G16" s="97"/>
      <c r="H16" s="97"/>
      <c r="I16" s="98"/>
      <c r="J16" s="4"/>
      <c r="K16" s="66" t="s">
        <v>17</v>
      </c>
      <c r="L16" s="67"/>
      <c r="M16" s="67"/>
      <c r="N16" s="68"/>
      <c r="O16" s="69"/>
      <c r="P16" s="69"/>
      <c r="Q16" s="69"/>
      <c r="R16" s="70"/>
      <c r="S16" s="67"/>
      <c r="T16" s="67"/>
      <c r="U16" s="67"/>
      <c r="V16" s="71"/>
      <c r="W16" s="71"/>
      <c r="X16" s="71"/>
      <c r="Y16" s="71"/>
      <c r="Z16" s="72"/>
    </row>
    <row r="17" spans="2:26" ht="15" customHeight="1" x14ac:dyDescent="0.4">
      <c r="B17" s="95"/>
      <c r="C17" s="96"/>
      <c r="D17" s="96"/>
      <c r="E17" s="97"/>
      <c r="F17" s="97"/>
      <c r="G17" s="97"/>
      <c r="H17" s="97"/>
      <c r="I17" s="98"/>
      <c r="J17" s="4"/>
      <c r="K17" s="66" t="s">
        <v>18</v>
      </c>
      <c r="L17" s="67"/>
      <c r="M17" s="67"/>
      <c r="N17" s="68"/>
      <c r="O17" s="69"/>
      <c r="P17" s="69"/>
      <c r="Q17" s="69"/>
      <c r="R17" s="70"/>
      <c r="S17" s="67"/>
      <c r="T17" s="67"/>
      <c r="U17" s="67"/>
      <c r="V17" s="71"/>
      <c r="W17" s="71"/>
      <c r="X17" s="71"/>
      <c r="Y17" s="71"/>
      <c r="Z17" s="72"/>
    </row>
    <row r="18" spans="2:26" ht="15" customHeight="1" x14ac:dyDescent="0.4">
      <c r="B18" s="95"/>
      <c r="C18" s="96"/>
      <c r="D18" s="96"/>
      <c r="E18" s="97"/>
      <c r="F18" s="97"/>
      <c r="G18" s="97"/>
      <c r="H18" s="97"/>
      <c r="I18" s="98"/>
      <c r="J18" s="4"/>
      <c r="K18" s="66" t="s">
        <v>19</v>
      </c>
      <c r="L18" s="67"/>
      <c r="M18" s="67"/>
      <c r="N18" s="68"/>
      <c r="O18" s="69"/>
      <c r="P18" s="69"/>
      <c r="Q18" s="69"/>
      <c r="R18" s="70"/>
      <c r="S18" s="67"/>
      <c r="T18" s="67"/>
      <c r="U18" s="67"/>
      <c r="V18" s="71"/>
      <c r="W18" s="71"/>
      <c r="X18" s="71"/>
      <c r="Y18" s="71"/>
      <c r="Z18" s="72"/>
    </row>
    <row r="19" spans="2:26" ht="15" customHeight="1" x14ac:dyDescent="0.4">
      <c r="B19" s="95"/>
      <c r="C19" s="96"/>
      <c r="D19" s="96"/>
      <c r="E19" s="97"/>
      <c r="F19" s="97"/>
      <c r="G19" s="97"/>
      <c r="H19" s="97"/>
      <c r="I19" s="98"/>
      <c r="J19" s="4"/>
      <c r="K19" s="66" t="s">
        <v>20</v>
      </c>
      <c r="L19" s="67"/>
      <c r="M19" s="67"/>
      <c r="N19" s="68"/>
      <c r="O19" s="69"/>
      <c r="P19" s="69"/>
      <c r="Q19" s="69"/>
      <c r="R19" s="70"/>
      <c r="S19" s="67"/>
      <c r="T19" s="67"/>
      <c r="U19" s="67"/>
      <c r="V19" s="71"/>
      <c r="W19" s="71"/>
      <c r="X19" s="71"/>
      <c r="Y19" s="71"/>
      <c r="Z19" s="72"/>
    </row>
    <row r="20" spans="2:26" ht="15" customHeight="1" x14ac:dyDescent="0.4">
      <c r="B20" s="95"/>
      <c r="C20" s="96"/>
      <c r="D20" s="96"/>
      <c r="E20" s="97"/>
      <c r="F20" s="97"/>
      <c r="G20" s="97"/>
      <c r="H20" s="97"/>
      <c r="I20" s="98"/>
      <c r="J20" s="4"/>
      <c r="K20" s="66" t="s">
        <v>21</v>
      </c>
      <c r="L20" s="67"/>
      <c r="M20" s="67"/>
      <c r="N20" s="68"/>
      <c r="O20" s="69"/>
      <c r="P20" s="69"/>
      <c r="Q20" s="69"/>
      <c r="R20" s="70"/>
      <c r="S20" s="67"/>
      <c r="T20" s="67"/>
      <c r="U20" s="67"/>
      <c r="V20" s="71"/>
      <c r="W20" s="71"/>
      <c r="X20" s="71"/>
      <c r="Y20" s="71"/>
      <c r="Z20" s="72"/>
    </row>
    <row r="21" spans="2:26" ht="15" customHeight="1" x14ac:dyDescent="0.4">
      <c r="B21" s="95"/>
      <c r="C21" s="96"/>
      <c r="D21" s="96"/>
      <c r="E21" s="97"/>
      <c r="F21" s="97"/>
      <c r="G21" s="97"/>
      <c r="H21" s="97"/>
      <c r="I21" s="98"/>
      <c r="J21" s="4"/>
      <c r="K21" s="66" t="s">
        <v>22</v>
      </c>
      <c r="L21" s="67"/>
      <c r="M21" s="67"/>
      <c r="N21" s="68"/>
      <c r="O21" s="69"/>
      <c r="P21" s="69"/>
      <c r="Q21" s="69"/>
      <c r="R21" s="70"/>
      <c r="S21" s="67"/>
      <c r="T21" s="67"/>
      <c r="U21" s="67"/>
      <c r="V21" s="71"/>
      <c r="W21" s="71"/>
      <c r="X21" s="71"/>
      <c r="Y21" s="71"/>
      <c r="Z21" s="72"/>
    </row>
    <row r="22" spans="2:26" ht="15" customHeight="1" x14ac:dyDescent="0.4">
      <c r="B22" s="95"/>
      <c r="C22" s="96"/>
      <c r="D22" s="96"/>
      <c r="E22" s="97"/>
      <c r="F22" s="97"/>
      <c r="G22" s="97"/>
      <c r="H22" s="97"/>
      <c r="I22" s="98"/>
      <c r="J22" s="4"/>
      <c r="K22" s="66" t="s">
        <v>23</v>
      </c>
      <c r="L22" s="67"/>
      <c r="M22" s="67"/>
      <c r="N22" s="68"/>
      <c r="O22" s="69"/>
      <c r="P22" s="69"/>
      <c r="Q22" s="69"/>
      <c r="R22" s="70"/>
      <c r="S22" s="67"/>
      <c r="T22" s="67"/>
      <c r="U22" s="67"/>
      <c r="V22" s="71"/>
      <c r="W22" s="71"/>
      <c r="X22" s="71"/>
      <c r="Y22" s="71"/>
      <c r="Z22" s="72"/>
    </row>
    <row r="23" spans="2:26" ht="15" customHeight="1" x14ac:dyDescent="0.4">
      <c r="B23" s="95"/>
      <c r="C23" s="96"/>
      <c r="D23" s="96"/>
      <c r="E23" s="97"/>
      <c r="F23" s="97"/>
      <c r="G23" s="97"/>
      <c r="H23" s="97"/>
      <c r="I23" s="98"/>
      <c r="J23" s="4"/>
      <c r="K23" s="66" t="s">
        <v>24</v>
      </c>
      <c r="L23" s="67"/>
      <c r="M23" s="67"/>
      <c r="N23" s="68"/>
      <c r="O23" s="69"/>
      <c r="P23" s="69"/>
      <c r="Q23" s="69"/>
      <c r="R23" s="70"/>
      <c r="S23" s="67"/>
      <c r="T23" s="67"/>
      <c r="U23" s="67"/>
      <c r="V23" s="71"/>
      <c r="W23" s="71"/>
      <c r="X23" s="71"/>
      <c r="Y23" s="71"/>
      <c r="Z23" s="72"/>
    </row>
    <row r="24" spans="2:26" ht="15" customHeight="1" x14ac:dyDescent="0.4">
      <c r="B24" s="95"/>
      <c r="C24" s="96"/>
      <c r="D24" s="96"/>
      <c r="E24" s="97"/>
      <c r="F24" s="97"/>
      <c r="G24" s="97"/>
      <c r="H24" s="97"/>
      <c r="I24" s="98"/>
      <c r="J24" s="4"/>
      <c r="K24" s="66" t="s">
        <v>25</v>
      </c>
      <c r="L24" s="67"/>
      <c r="M24" s="67"/>
      <c r="N24" s="68"/>
      <c r="O24" s="69"/>
      <c r="P24" s="69"/>
      <c r="Q24" s="69"/>
      <c r="R24" s="70"/>
      <c r="S24" s="67"/>
      <c r="T24" s="67"/>
      <c r="U24" s="67"/>
      <c r="V24" s="71"/>
      <c r="W24" s="71"/>
      <c r="X24" s="71"/>
      <c r="Y24" s="71"/>
      <c r="Z24" s="72"/>
    </row>
    <row r="25" spans="2:26" ht="15" customHeight="1" x14ac:dyDescent="0.4">
      <c r="B25" s="95"/>
      <c r="C25" s="96"/>
      <c r="D25" s="96"/>
      <c r="E25" s="97"/>
      <c r="F25" s="97"/>
      <c r="G25" s="97"/>
      <c r="H25" s="97"/>
      <c r="I25" s="98"/>
      <c r="J25" s="4"/>
      <c r="K25" s="66" t="s">
        <v>26</v>
      </c>
      <c r="L25" s="67"/>
      <c r="M25" s="67"/>
      <c r="N25" s="68"/>
      <c r="O25" s="69"/>
      <c r="P25" s="69"/>
      <c r="Q25" s="69"/>
      <c r="R25" s="70"/>
      <c r="S25" s="67"/>
      <c r="T25" s="67"/>
      <c r="U25" s="67"/>
      <c r="V25" s="71"/>
      <c r="W25" s="71"/>
      <c r="X25" s="71"/>
      <c r="Y25" s="71"/>
      <c r="Z25" s="72"/>
    </row>
    <row r="26" spans="2:26" ht="15" customHeight="1" x14ac:dyDescent="0.4">
      <c r="B26" s="95"/>
      <c r="C26" s="96"/>
      <c r="D26" s="96"/>
      <c r="E26" s="97"/>
      <c r="F26" s="97"/>
      <c r="G26" s="97"/>
      <c r="H26" s="97"/>
      <c r="I26" s="98"/>
      <c r="J26" s="4"/>
      <c r="K26" s="66" t="s">
        <v>27</v>
      </c>
      <c r="L26" s="67"/>
      <c r="M26" s="67"/>
      <c r="N26" s="68"/>
      <c r="O26" s="69"/>
      <c r="P26" s="69"/>
      <c r="Q26" s="69"/>
      <c r="R26" s="70"/>
      <c r="S26" s="67"/>
      <c r="T26" s="67"/>
      <c r="U26" s="67"/>
      <c r="V26" s="71"/>
      <c r="W26" s="71"/>
      <c r="X26" s="71"/>
      <c r="Y26" s="71"/>
      <c r="Z26" s="72"/>
    </row>
    <row r="27" spans="2:26" ht="15" customHeight="1" x14ac:dyDescent="0.4">
      <c r="B27" s="95"/>
      <c r="C27" s="96"/>
      <c r="D27" s="96"/>
      <c r="E27" s="97"/>
      <c r="F27" s="97"/>
      <c r="G27" s="97"/>
      <c r="H27" s="97"/>
      <c r="I27" s="98"/>
      <c r="J27" s="4"/>
      <c r="K27" s="66" t="s">
        <v>28</v>
      </c>
      <c r="L27" s="67"/>
      <c r="M27" s="67"/>
      <c r="N27" s="68"/>
      <c r="O27" s="69"/>
      <c r="P27" s="69"/>
      <c r="Q27" s="69"/>
      <c r="R27" s="70"/>
      <c r="S27" s="67"/>
      <c r="T27" s="67"/>
      <c r="U27" s="67"/>
      <c r="V27" s="71"/>
      <c r="W27" s="71"/>
      <c r="X27" s="71"/>
      <c r="Y27" s="71"/>
      <c r="Z27" s="72"/>
    </row>
    <row r="28" spans="2:26" ht="15" customHeight="1" x14ac:dyDescent="0.4">
      <c r="B28" s="95"/>
      <c r="C28" s="96"/>
      <c r="D28" s="96"/>
      <c r="E28" s="97"/>
      <c r="F28" s="97"/>
      <c r="G28" s="97"/>
      <c r="H28" s="97"/>
      <c r="I28" s="98"/>
      <c r="J28" s="4"/>
      <c r="K28" s="66" t="s">
        <v>29</v>
      </c>
      <c r="L28" s="67"/>
      <c r="M28" s="67"/>
      <c r="N28" s="68"/>
      <c r="O28" s="69"/>
      <c r="P28" s="69"/>
      <c r="Q28" s="69"/>
      <c r="R28" s="70"/>
      <c r="S28" s="67"/>
      <c r="T28" s="67"/>
      <c r="U28" s="67"/>
      <c r="V28" s="71"/>
      <c r="W28" s="71"/>
      <c r="X28" s="71"/>
      <c r="Y28" s="71"/>
      <c r="Z28" s="72"/>
    </row>
    <row r="29" spans="2:26" ht="15" customHeight="1" x14ac:dyDescent="0.4">
      <c r="B29" s="95"/>
      <c r="C29" s="96"/>
      <c r="D29" s="96"/>
      <c r="E29" s="97"/>
      <c r="F29" s="97"/>
      <c r="G29" s="97"/>
      <c r="H29" s="97"/>
      <c r="I29" s="98"/>
      <c r="J29" s="4"/>
      <c r="K29" s="66" t="s">
        <v>30</v>
      </c>
      <c r="L29" s="67"/>
      <c r="M29" s="67"/>
      <c r="N29" s="68"/>
      <c r="O29" s="69"/>
      <c r="P29" s="69"/>
      <c r="Q29" s="69"/>
      <c r="R29" s="70"/>
      <c r="S29" s="67"/>
      <c r="T29" s="67"/>
      <c r="U29" s="67"/>
      <c r="V29" s="71"/>
      <c r="W29" s="71"/>
      <c r="X29" s="71"/>
      <c r="Y29" s="71"/>
      <c r="Z29" s="72"/>
    </row>
    <row r="30" spans="2:26" ht="15" customHeight="1" x14ac:dyDescent="0.4">
      <c r="B30" s="95"/>
      <c r="C30" s="96"/>
      <c r="D30" s="96"/>
      <c r="E30" s="97"/>
      <c r="F30" s="97"/>
      <c r="G30" s="97"/>
      <c r="H30" s="97"/>
      <c r="I30" s="98"/>
      <c r="J30" s="4"/>
      <c r="K30" s="66" t="s">
        <v>31</v>
      </c>
      <c r="L30" s="67"/>
      <c r="M30" s="67"/>
      <c r="N30" s="68"/>
      <c r="O30" s="69"/>
      <c r="P30" s="69"/>
      <c r="Q30" s="69"/>
      <c r="R30" s="70"/>
      <c r="S30" s="67"/>
      <c r="T30" s="67"/>
      <c r="U30" s="67"/>
      <c r="V30" s="71"/>
      <c r="W30" s="71"/>
      <c r="X30" s="71"/>
      <c r="Y30" s="71"/>
      <c r="Z30" s="72"/>
    </row>
    <row r="31" spans="2:26" ht="15" customHeight="1" x14ac:dyDescent="0.4">
      <c r="B31" s="95"/>
      <c r="C31" s="96"/>
      <c r="D31" s="96"/>
      <c r="E31" s="97"/>
      <c r="F31" s="97"/>
      <c r="G31" s="97"/>
      <c r="H31" s="97"/>
      <c r="I31" s="98"/>
      <c r="J31" s="4"/>
      <c r="K31" s="66" t="s">
        <v>32</v>
      </c>
      <c r="L31" s="67"/>
      <c r="M31" s="67"/>
      <c r="N31" s="68"/>
      <c r="O31" s="69"/>
      <c r="P31" s="69"/>
      <c r="Q31" s="69"/>
      <c r="R31" s="70"/>
      <c r="S31" s="67"/>
      <c r="T31" s="67"/>
      <c r="U31" s="67"/>
      <c r="V31" s="71"/>
      <c r="W31" s="71"/>
      <c r="X31" s="71"/>
      <c r="Y31" s="71"/>
      <c r="Z31" s="72"/>
    </row>
    <row r="32" spans="2:26" ht="15" customHeight="1" x14ac:dyDescent="0.4">
      <c r="B32" s="95"/>
      <c r="C32" s="96"/>
      <c r="D32" s="96"/>
      <c r="E32" s="97"/>
      <c r="F32" s="97"/>
      <c r="G32" s="97"/>
      <c r="H32" s="97"/>
      <c r="I32" s="98"/>
      <c r="J32" s="4"/>
      <c r="K32" s="66" t="s">
        <v>33</v>
      </c>
      <c r="L32" s="67"/>
      <c r="M32" s="67"/>
      <c r="N32" s="68"/>
      <c r="O32" s="69"/>
      <c r="P32" s="69"/>
      <c r="Q32" s="69"/>
      <c r="R32" s="70"/>
      <c r="S32" s="67"/>
      <c r="T32" s="67"/>
      <c r="U32" s="67"/>
      <c r="V32" s="71"/>
      <c r="W32" s="71"/>
      <c r="X32" s="71"/>
      <c r="Y32" s="71"/>
      <c r="Z32" s="72"/>
    </row>
    <row r="33" spans="2:26" ht="15" customHeight="1" x14ac:dyDescent="0.4">
      <c r="B33" s="95"/>
      <c r="C33" s="96"/>
      <c r="D33" s="96"/>
      <c r="E33" s="97"/>
      <c r="F33" s="97"/>
      <c r="G33" s="97"/>
      <c r="H33" s="97"/>
      <c r="I33" s="98"/>
      <c r="J33" s="4"/>
      <c r="K33" s="66" t="s">
        <v>34</v>
      </c>
      <c r="L33" s="67"/>
      <c r="M33" s="67"/>
      <c r="N33" s="68"/>
      <c r="O33" s="69"/>
      <c r="P33" s="69"/>
      <c r="Q33" s="69"/>
      <c r="R33" s="70"/>
      <c r="S33" s="67"/>
      <c r="T33" s="67"/>
      <c r="U33" s="67"/>
      <c r="V33" s="71"/>
      <c r="W33" s="71"/>
      <c r="X33" s="71"/>
      <c r="Y33" s="71"/>
      <c r="Z33" s="72"/>
    </row>
    <row r="34" spans="2:26" ht="15" customHeight="1" x14ac:dyDescent="0.4">
      <c r="B34" s="95"/>
      <c r="C34" s="96"/>
      <c r="D34" s="96"/>
      <c r="E34" s="97"/>
      <c r="F34" s="97"/>
      <c r="G34" s="97"/>
      <c r="H34" s="97"/>
      <c r="I34" s="98"/>
      <c r="J34" s="4"/>
      <c r="K34" s="66" t="s">
        <v>35</v>
      </c>
      <c r="L34" s="67"/>
      <c r="M34" s="67"/>
      <c r="N34" s="68"/>
      <c r="O34" s="69"/>
      <c r="P34" s="69"/>
      <c r="Q34" s="69"/>
      <c r="R34" s="70"/>
      <c r="S34" s="67"/>
      <c r="T34" s="67"/>
      <c r="U34" s="67"/>
      <c r="V34" s="71"/>
      <c r="W34" s="71"/>
      <c r="X34" s="71"/>
      <c r="Y34" s="71"/>
      <c r="Z34" s="72"/>
    </row>
    <row r="35" spans="2:26" ht="15" customHeight="1" x14ac:dyDescent="0.4">
      <c r="B35" s="95"/>
      <c r="C35" s="96"/>
      <c r="D35" s="96"/>
      <c r="E35" s="97"/>
      <c r="F35" s="97"/>
      <c r="G35" s="97"/>
      <c r="H35" s="97"/>
      <c r="I35" s="98"/>
      <c r="J35" s="4"/>
      <c r="K35" s="66" t="s">
        <v>36</v>
      </c>
      <c r="L35" s="67"/>
      <c r="M35" s="67"/>
      <c r="N35" s="68"/>
      <c r="O35" s="69"/>
      <c r="P35" s="69"/>
      <c r="Q35" s="69"/>
      <c r="R35" s="70"/>
      <c r="S35" s="67"/>
      <c r="T35" s="67"/>
      <c r="U35" s="67"/>
      <c r="V35" s="71"/>
      <c r="W35" s="71"/>
      <c r="X35" s="71"/>
      <c r="Y35" s="71"/>
      <c r="Z35" s="72"/>
    </row>
    <row r="36" spans="2:26" ht="15" customHeight="1" thickBot="1" x14ac:dyDescent="0.45">
      <c r="B36" s="95"/>
      <c r="C36" s="96"/>
      <c r="D36" s="96"/>
      <c r="E36" s="97"/>
      <c r="F36" s="97"/>
      <c r="G36" s="97"/>
      <c r="H36" s="97"/>
      <c r="I36" s="98"/>
      <c r="J36" s="4"/>
      <c r="K36" s="66" t="s">
        <v>37</v>
      </c>
      <c r="L36" s="67"/>
      <c r="M36" s="67"/>
      <c r="N36" s="68"/>
      <c r="O36" s="69"/>
      <c r="P36" s="69"/>
      <c r="Q36" s="69"/>
      <c r="R36" s="70"/>
      <c r="S36" s="67"/>
      <c r="T36" s="67"/>
      <c r="U36" s="67"/>
      <c r="V36" s="71"/>
      <c r="W36" s="71"/>
      <c r="X36" s="71"/>
      <c r="Y36" s="71"/>
      <c r="Z36" s="72"/>
    </row>
    <row r="37" spans="2:26" ht="15" customHeight="1" x14ac:dyDescent="0.4">
      <c r="B37" s="85" t="s">
        <v>38</v>
      </c>
      <c r="C37" s="86"/>
      <c r="D37" s="86"/>
      <c r="E37" s="92">
        <f>SUM(N14:N44)</f>
        <v>0</v>
      </c>
      <c r="F37" s="92"/>
      <c r="G37" s="93"/>
      <c r="H37" s="93"/>
      <c r="I37" s="94"/>
      <c r="J37" s="4"/>
      <c r="K37" s="66" t="s">
        <v>39</v>
      </c>
      <c r="L37" s="67"/>
      <c r="M37" s="67"/>
      <c r="N37" s="68"/>
      <c r="O37" s="69"/>
      <c r="P37" s="69"/>
      <c r="Q37" s="69"/>
      <c r="R37" s="70"/>
      <c r="S37" s="67"/>
      <c r="T37" s="67"/>
      <c r="U37" s="67"/>
      <c r="V37" s="71"/>
      <c r="W37" s="71"/>
      <c r="X37" s="71"/>
      <c r="Y37" s="71"/>
      <c r="Z37" s="72"/>
    </row>
    <row r="38" spans="2:26" ht="15" customHeight="1" thickBot="1" x14ac:dyDescent="0.45">
      <c r="B38" s="88" t="s">
        <v>40</v>
      </c>
      <c r="C38" s="89"/>
      <c r="D38" s="89"/>
      <c r="E38" s="90">
        <f>SUM(E15:E37)</f>
        <v>0</v>
      </c>
      <c r="F38" s="90"/>
      <c r="G38" s="90"/>
      <c r="H38" s="90"/>
      <c r="I38" s="91"/>
      <c r="J38" s="4"/>
      <c r="K38" s="66" t="s">
        <v>41</v>
      </c>
      <c r="L38" s="67"/>
      <c r="M38" s="67"/>
      <c r="N38" s="68"/>
      <c r="O38" s="69"/>
      <c r="P38" s="69"/>
      <c r="Q38" s="69"/>
      <c r="R38" s="70"/>
      <c r="S38" s="67"/>
      <c r="T38" s="67"/>
      <c r="U38" s="67"/>
      <c r="V38" s="71"/>
      <c r="W38" s="71"/>
      <c r="X38" s="71"/>
      <c r="Y38" s="71"/>
      <c r="Z38" s="72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66" t="s">
        <v>42</v>
      </c>
      <c r="L39" s="67"/>
      <c r="M39" s="67"/>
      <c r="N39" s="68"/>
      <c r="O39" s="69"/>
      <c r="P39" s="69"/>
      <c r="Q39" s="69"/>
      <c r="R39" s="70"/>
      <c r="S39" s="67"/>
      <c r="T39" s="67"/>
      <c r="U39" s="67"/>
      <c r="V39" s="71"/>
      <c r="W39" s="71"/>
      <c r="X39" s="71"/>
      <c r="Y39" s="71"/>
      <c r="Z39" s="72"/>
    </row>
    <row r="40" spans="2:26" ht="15" customHeight="1" x14ac:dyDescent="0.4">
      <c r="B40" s="85" t="s">
        <v>43</v>
      </c>
      <c r="C40" s="86"/>
      <c r="D40" s="86"/>
      <c r="E40" s="86"/>
      <c r="F40" s="86"/>
      <c r="G40" s="86"/>
      <c r="H40" s="86"/>
      <c r="I40" s="87"/>
      <c r="K40" s="66" t="s">
        <v>44</v>
      </c>
      <c r="L40" s="67"/>
      <c r="M40" s="67"/>
      <c r="N40" s="68"/>
      <c r="O40" s="69"/>
      <c r="P40" s="69"/>
      <c r="Q40" s="69"/>
      <c r="R40" s="70"/>
      <c r="S40" s="67"/>
      <c r="T40" s="67"/>
      <c r="U40" s="67"/>
      <c r="V40" s="71"/>
      <c r="W40" s="71"/>
      <c r="X40" s="71"/>
      <c r="Y40" s="71"/>
      <c r="Z40" s="72"/>
    </row>
    <row r="41" spans="2:26" ht="15" customHeight="1" x14ac:dyDescent="0.4">
      <c r="B41" s="79">
        <v>-23614905</v>
      </c>
      <c r="C41" s="80"/>
      <c r="D41" s="80"/>
      <c r="E41" s="80"/>
      <c r="F41" s="80"/>
      <c r="G41" s="80"/>
      <c r="H41" s="80"/>
      <c r="I41" s="81"/>
      <c r="K41" s="66" t="s">
        <v>45</v>
      </c>
      <c r="L41" s="67"/>
      <c r="M41" s="67"/>
      <c r="N41" s="68"/>
      <c r="O41" s="69"/>
      <c r="P41" s="69"/>
      <c r="Q41" s="69"/>
      <c r="R41" s="70"/>
      <c r="S41" s="67"/>
      <c r="T41" s="67"/>
      <c r="U41" s="67"/>
      <c r="V41" s="71"/>
      <c r="W41" s="71"/>
      <c r="X41" s="71"/>
      <c r="Y41" s="71"/>
      <c r="Z41" s="72"/>
    </row>
    <row r="42" spans="2:26" ht="15" customHeight="1" thickBot="1" x14ac:dyDescent="0.45">
      <c r="B42" s="82"/>
      <c r="C42" s="83"/>
      <c r="D42" s="83"/>
      <c r="E42" s="83"/>
      <c r="F42" s="83"/>
      <c r="G42" s="83"/>
      <c r="H42" s="83"/>
      <c r="I42" s="84"/>
      <c r="K42" s="66" t="s">
        <v>46</v>
      </c>
      <c r="L42" s="67"/>
      <c r="M42" s="67"/>
      <c r="N42" s="68"/>
      <c r="O42" s="69"/>
      <c r="P42" s="69"/>
      <c r="Q42" s="69"/>
      <c r="R42" s="70"/>
      <c r="S42" s="67"/>
      <c r="T42" s="67"/>
      <c r="U42" s="67"/>
      <c r="V42" s="71"/>
      <c r="W42" s="71"/>
      <c r="X42" s="71"/>
      <c r="Y42" s="71"/>
      <c r="Z42" s="72"/>
    </row>
    <row r="43" spans="2:26" ht="15" customHeight="1" x14ac:dyDescent="0.4">
      <c r="B43" s="63" t="s">
        <v>47</v>
      </c>
      <c r="C43" s="64"/>
      <c r="D43" s="64"/>
      <c r="E43" s="64"/>
      <c r="F43" s="64"/>
      <c r="G43" s="64"/>
      <c r="H43" s="64"/>
      <c r="I43" s="65"/>
      <c r="K43" s="66" t="s">
        <v>48</v>
      </c>
      <c r="L43" s="67"/>
      <c r="M43" s="67"/>
      <c r="N43" s="68"/>
      <c r="O43" s="69"/>
      <c r="P43" s="69"/>
      <c r="Q43" s="69"/>
      <c r="R43" s="70"/>
      <c r="S43" s="67"/>
      <c r="T43" s="67"/>
      <c r="U43" s="67"/>
      <c r="V43" s="71"/>
      <c r="W43" s="71"/>
      <c r="X43" s="71"/>
      <c r="Y43" s="71"/>
      <c r="Z43" s="72"/>
    </row>
    <row r="44" spans="2:26" ht="15" customHeight="1" x14ac:dyDescent="0.4">
      <c r="B44" s="73">
        <f>SUM(E14+B41)-E38</f>
        <v>-9562405</v>
      </c>
      <c r="C44" s="74"/>
      <c r="D44" s="74"/>
      <c r="E44" s="74"/>
      <c r="F44" s="74"/>
      <c r="G44" s="74"/>
      <c r="H44" s="74"/>
      <c r="I44" s="75"/>
      <c r="K44" s="66" t="s">
        <v>49</v>
      </c>
      <c r="L44" s="67"/>
      <c r="M44" s="67"/>
      <c r="N44" s="68"/>
      <c r="O44" s="69"/>
      <c r="P44" s="69"/>
      <c r="Q44" s="69"/>
      <c r="R44" s="70"/>
      <c r="S44" s="67"/>
      <c r="T44" s="67"/>
      <c r="U44" s="67"/>
      <c r="V44" s="71"/>
      <c r="W44" s="71"/>
      <c r="X44" s="71"/>
      <c r="Y44" s="71"/>
      <c r="Z44" s="72"/>
    </row>
    <row r="45" spans="2:26" ht="15" customHeight="1" thickBot="1" x14ac:dyDescent="0.45">
      <c r="B45" s="76"/>
      <c r="C45" s="77"/>
      <c r="D45" s="77"/>
      <c r="E45" s="77"/>
      <c r="F45" s="77"/>
      <c r="G45" s="77"/>
      <c r="H45" s="77"/>
      <c r="I45" s="78"/>
      <c r="K45" s="47" t="s">
        <v>50</v>
      </c>
      <c r="L45" s="48"/>
      <c r="M45" s="48"/>
      <c r="N45" s="49">
        <f>SUM(N14:N44)</f>
        <v>0</v>
      </c>
      <c r="O45" s="49"/>
      <c r="P45" s="49"/>
      <c r="Q45" s="49"/>
      <c r="R45" s="49"/>
      <c r="S45" s="48" t="s">
        <v>50</v>
      </c>
      <c r="T45" s="48"/>
      <c r="U45" s="48"/>
      <c r="V45" s="49">
        <f>SUM(V14:V44)</f>
        <v>14052500</v>
      </c>
      <c r="W45" s="49"/>
      <c r="X45" s="49"/>
      <c r="Y45" s="49"/>
      <c r="Z45" s="50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51" t="s">
        <v>51</v>
      </c>
      <c r="C47" s="52"/>
      <c r="D47" s="52"/>
      <c r="E47" s="52"/>
      <c r="F47" s="52"/>
      <c r="G47" s="52"/>
      <c r="H47" s="52"/>
      <c r="I47" s="53"/>
    </row>
    <row r="48" spans="2:26" ht="15" customHeight="1" x14ac:dyDescent="0.4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6"/>
    </row>
    <row r="49" spans="2:26" ht="15" customHeight="1" x14ac:dyDescent="0.4"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9"/>
    </row>
    <row r="50" spans="2:26" ht="15" customHeight="1" x14ac:dyDescent="0.4"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9"/>
    </row>
    <row r="51" spans="2:26" ht="15" customHeight="1" x14ac:dyDescent="0.4"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9"/>
    </row>
    <row r="52" spans="2:26" ht="15" customHeight="1" thickBot="1" x14ac:dyDescent="0.45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8F71-4AE7-4E60-AA64-4E4D4630D2F6}">
  <sheetPr>
    <tabColor theme="4"/>
  </sheetPr>
  <dimension ref="B1:AA52"/>
  <sheetViews>
    <sheetView topLeftCell="A19" workbookViewId="0">
      <selection activeCell="AL38" sqref="AL38"/>
    </sheetView>
  </sheetViews>
  <sheetFormatPr defaultColWidth="3.19921875" defaultRowHeight="15" customHeight="1" x14ac:dyDescent="0.4"/>
  <cols>
    <col min="1" max="1" width="1" style="1" customWidth="1"/>
    <col min="2" max="256" width="3.19921875" style="1"/>
    <col min="257" max="257" width="1" style="1" customWidth="1"/>
    <col min="258" max="512" width="3.19921875" style="1"/>
    <col min="513" max="513" width="1" style="1" customWidth="1"/>
    <col min="514" max="768" width="3.19921875" style="1"/>
    <col min="769" max="769" width="1" style="1" customWidth="1"/>
    <col min="770" max="1024" width="3.19921875" style="1"/>
    <col min="1025" max="1025" width="1" style="1" customWidth="1"/>
    <col min="1026" max="1280" width="3.19921875" style="1"/>
    <col min="1281" max="1281" width="1" style="1" customWidth="1"/>
    <col min="1282" max="1536" width="3.19921875" style="1"/>
    <col min="1537" max="1537" width="1" style="1" customWidth="1"/>
    <col min="1538" max="1792" width="3.19921875" style="1"/>
    <col min="1793" max="1793" width="1" style="1" customWidth="1"/>
    <col min="1794" max="2048" width="3.19921875" style="1"/>
    <col min="2049" max="2049" width="1" style="1" customWidth="1"/>
    <col min="2050" max="2304" width="3.19921875" style="1"/>
    <col min="2305" max="2305" width="1" style="1" customWidth="1"/>
    <col min="2306" max="2560" width="3.19921875" style="1"/>
    <col min="2561" max="2561" width="1" style="1" customWidth="1"/>
    <col min="2562" max="2816" width="3.19921875" style="1"/>
    <col min="2817" max="2817" width="1" style="1" customWidth="1"/>
    <col min="2818" max="3072" width="3.19921875" style="1"/>
    <col min="3073" max="3073" width="1" style="1" customWidth="1"/>
    <col min="3074" max="3328" width="3.19921875" style="1"/>
    <col min="3329" max="3329" width="1" style="1" customWidth="1"/>
    <col min="3330" max="3584" width="3.19921875" style="1"/>
    <col min="3585" max="3585" width="1" style="1" customWidth="1"/>
    <col min="3586" max="3840" width="3.19921875" style="1"/>
    <col min="3841" max="3841" width="1" style="1" customWidth="1"/>
    <col min="3842" max="4096" width="3.19921875" style="1"/>
    <col min="4097" max="4097" width="1" style="1" customWidth="1"/>
    <col min="4098" max="4352" width="3.19921875" style="1"/>
    <col min="4353" max="4353" width="1" style="1" customWidth="1"/>
    <col min="4354" max="4608" width="3.19921875" style="1"/>
    <col min="4609" max="4609" width="1" style="1" customWidth="1"/>
    <col min="4610" max="4864" width="3.19921875" style="1"/>
    <col min="4865" max="4865" width="1" style="1" customWidth="1"/>
    <col min="4866" max="5120" width="3.19921875" style="1"/>
    <col min="5121" max="5121" width="1" style="1" customWidth="1"/>
    <col min="5122" max="5376" width="3.19921875" style="1"/>
    <col min="5377" max="5377" width="1" style="1" customWidth="1"/>
    <col min="5378" max="5632" width="3.19921875" style="1"/>
    <col min="5633" max="5633" width="1" style="1" customWidth="1"/>
    <col min="5634" max="5888" width="3.19921875" style="1"/>
    <col min="5889" max="5889" width="1" style="1" customWidth="1"/>
    <col min="5890" max="6144" width="3.19921875" style="1"/>
    <col min="6145" max="6145" width="1" style="1" customWidth="1"/>
    <col min="6146" max="6400" width="3.19921875" style="1"/>
    <col min="6401" max="6401" width="1" style="1" customWidth="1"/>
    <col min="6402" max="6656" width="3.19921875" style="1"/>
    <col min="6657" max="6657" width="1" style="1" customWidth="1"/>
    <col min="6658" max="6912" width="3.19921875" style="1"/>
    <col min="6913" max="6913" width="1" style="1" customWidth="1"/>
    <col min="6914" max="7168" width="3.19921875" style="1"/>
    <col min="7169" max="7169" width="1" style="1" customWidth="1"/>
    <col min="7170" max="7424" width="3.19921875" style="1"/>
    <col min="7425" max="7425" width="1" style="1" customWidth="1"/>
    <col min="7426" max="7680" width="3.19921875" style="1"/>
    <col min="7681" max="7681" width="1" style="1" customWidth="1"/>
    <col min="7682" max="7936" width="3.19921875" style="1"/>
    <col min="7937" max="7937" width="1" style="1" customWidth="1"/>
    <col min="7938" max="8192" width="3.19921875" style="1"/>
    <col min="8193" max="8193" width="1" style="1" customWidth="1"/>
    <col min="8194" max="8448" width="3.19921875" style="1"/>
    <col min="8449" max="8449" width="1" style="1" customWidth="1"/>
    <col min="8450" max="8704" width="3.19921875" style="1"/>
    <col min="8705" max="8705" width="1" style="1" customWidth="1"/>
    <col min="8706" max="8960" width="3.19921875" style="1"/>
    <col min="8961" max="8961" width="1" style="1" customWidth="1"/>
    <col min="8962" max="9216" width="3.19921875" style="1"/>
    <col min="9217" max="9217" width="1" style="1" customWidth="1"/>
    <col min="9218" max="9472" width="3.19921875" style="1"/>
    <col min="9473" max="9473" width="1" style="1" customWidth="1"/>
    <col min="9474" max="9728" width="3.19921875" style="1"/>
    <col min="9729" max="9729" width="1" style="1" customWidth="1"/>
    <col min="9730" max="9984" width="3.19921875" style="1"/>
    <col min="9985" max="9985" width="1" style="1" customWidth="1"/>
    <col min="9986" max="10240" width="3.19921875" style="1"/>
    <col min="10241" max="10241" width="1" style="1" customWidth="1"/>
    <col min="10242" max="10496" width="3.19921875" style="1"/>
    <col min="10497" max="10497" width="1" style="1" customWidth="1"/>
    <col min="10498" max="10752" width="3.19921875" style="1"/>
    <col min="10753" max="10753" width="1" style="1" customWidth="1"/>
    <col min="10754" max="11008" width="3.19921875" style="1"/>
    <col min="11009" max="11009" width="1" style="1" customWidth="1"/>
    <col min="11010" max="11264" width="3.19921875" style="1"/>
    <col min="11265" max="11265" width="1" style="1" customWidth="1"/>
    <col min="11266" max="11520" width="3.19921875" style="1"/>
    <col min="11521" max="11521" width="1" style="1" customWidth="1"/>
    <col min="11522" max="11776" width="3.19921875" style="1"/>
    <col min="11777" max="11777" width="1" style="1" customWidth="1"/>
    <col min="11778" max="12032" width="3.19921875" style="1"/>
    <col min="12033" max="12033" width="1" style="1" customWidth="1"/>
    <col min="12034" max="12288" width="3.19921875" style="1"/>
    <col min="12289" max="12289" width="1" style="1" customWidth="1"/>
    <col min="12290" max="12544" width="3.19921875" style="1"/>
    <col min="12545" max="12545" width="1" style="1" customWidth="1"/>
    <col min="12546" max="12800" width="3.19921875" style="1"/>
    <col min="12801" max="12801" width="1" style="1" customWidth="1"/>
    <col min="12802" max="13056" width="3.19921875" style="1"/>
    <col min="13057" max="13057" width="1" style="1" customWidth="1"/>
    <col min="13058" max="13312" width="3.19921875" style="1"/>
    <col min="13313" max="13313" width="1" style="1" customWidth="1"/>
    <col min="13314" max="13568" width="3.19921875" style="1"/>
    <col min="13569" max="13569" width="1" style="1" customWidth="1"/>
    <col min="13570" max="13824" width="3.19921875" style="1"/>
    <col min="13825" max="13825" width="1" style="1" customWidth="1"/>
    <col min="13826" max="14080" width="3.19921875" style="1"/>
    <col min="14081" max="14081" width="1" style="1" customWidth="1"/>
    <col min="14082" max="14336" width="3.19921875" style="1"/>
    <col min="14337" max="14337" width="1" style="1" customWidth="1"/>
    <col min="14338" max="14592" width="3.19921875" style="1"/>
    <col min="14593" max="14593" width="1" style="1" customWidth="1"/>
    <col min="14594" max="14848" width="3.19921875" style="1"/>
    <col min="14849" max="14849" width="1" style="1" customWidth="1"/>
    <col min="14850" max="15104" width="3.19921875" style="1"/>
    <col min="15105" max="15105" width="1" style="1" customWidth="1"/>
    <col min="15106" max="15360" width="3.19921875" style="1"/>
    <col min="15361" max="15361" width="1" style="1" customWidth="1"/>
    <col min="15362" max="15616" width="3.19921875" style="1"/>
    <col min="15617" max="15617" width="1" style="1" customWidth="1"/>
    <col min="15618" max="15872" width="3.19921875" style="1"/>
    <col min="15873" max="15873" width="1" style="1" customWidth="1"/>
    <col min="15874" max="16128" width="3.19921875" style="1"/>
    <col min="16129" max="16129" width="1" style="1" customWidth="1"/>
    <col min="16130" max="16384" width="3.19921875" style="1"/>
  </cols>
  <sheetData>
    <row r="1" spans="2:26" ht="15" customHeight="1" thickBot="1" x14ac:dyDescent="0.45"/>
    <row r="2" spans="2:26" ht="15" customHeight="1" x14ac:dyDescent="0.4">
      <c r="B2" s="130" t="s">
        <v>57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2"/>
    </row>
    <row r="3" spans="2:26" ht="15" customHeight="1" thickBot="1" x14ac:dyDescent="0.45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5"/>
    </row>
    <row r="4" spans="2:26" ht="15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136" t="s">
        <v>63</v>
      </c>
      <c r="C5" s="137"/>
      <c r="D5" s="137"/>
      <c r="E5" s="137" t="s">
        <v>64</v>
      </c>
      <c r="F5" s="137"/>
      <c r="G5" s="137"/>
      <c r="H5" s="137"/>
      <c r="I5" s="137"/>
      <c r="J5" s="137"/>
      <c r="K5" s="137"/>
      <c r="L5" s="137"/>
      <c r="M5" s="142" t="s">
        <v>0</v>
      </c>
      <c r="N5" s="142"/>
      <c r="O5" s="145"/>
      <c r="P5" s="145"/>
      <c r="Q5" s="145"/>
      <c r="R5" s="145"/>
      <c r="S5" s="145"/>
      <c r="T5" s="142" t="s">
        <v>1</v>
      </c>
      <c r="U5" s="142"/>
      <c r="V5" s="142"/>
      <c r="W5" s="142"/>
      <c r="X5" s="142"/>
      <c r="Y5" s="142"/>
      <c r="Z5" s="146"/>
    </row>
    <row r="6" spans="2:26" ht="15" customHeight="1" x14ac:dyDescent="0.4"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29" t="s">
        <v>2</v>
      </c>
      <c r="N6" s="129"/>
      <c r="O6" s="147"/>
      <c r="P6" s="147"/>
      <c r="Q6" s="147"/>
      <c r="R6" s="147"/>
      <c r="S6" s="147"/>
      <c r="T6" s="129" t="s">
        <v>3</v>
      </c>
      <c r="U6" s="129"/>
      <c r="V6" s="129"/>
      <c r="W6" s="129"/>
      <c r="X6" s="129"/>
      <c r="Y6" s="129"/>
      <c r="Z6" s="148"/>
    </row>
    <row r="7" spans="2:26" ht="15" customHeight="1" x14ac:dyDescent="0.4">
      <c r="B7" s="112" t="s">
        <v>65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 t="s">
        <v>4</v>
      </c>
      <c r="N7" s="113"/>
      <c r="O7" s="147"/>
      <c r="P7" s="147"/>
      <c r="Q7" s="147"/>
      <c r="R7" s="147"/>
      <c r="S7" s="147"/>
      <c r="T7" s="129" t="s">
        <v>5</v>
      </c>
      <c r="U7" s="129"/>
      <c r="V7" s="129"/>
      <c r="W7" s="129"/>
      <c r="X7" s="129"/>
      <c r="Y7" s="129"/>
      <c r="Z7" s="148"/>
    </row>
    <row r="8" spans="2:26" ht="15" customHeight="1" x14ac:dyDescent="0.4">
      <c r="B8" s="112" t="s">
        <v>66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 t="s">
        <v>6</v>
      </c>
      <c r="N8" s="113"/>
      <c r="O8" s="147"/>
      <c r="P8" s="147"/>
      <c r="Q8" s="147"/>
      <c r="R8" s="147"/>
      <c r="S8" s="147"/>
      <c r="T8" s="127"/>
      <c r="U8" s="127"/>
      <c r="V8" s="129"/>
      <c r="W8" s="129"/>
      <c r="X8" s="129"/>
      <c r="Y8" s="129"/>
      <c r="Z8" s="148"/>
    </row>
    <row r="9" spans="2:26" ht="15" customHeight="1" x14ac:dyDescent="0.4">
      <c r="B9" s="112" t="s">
        <v>67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 t="s">
        <v>7</v>
      </c>
      <c r="N9" s="113"/>
      <c r="O9" s="151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3"/>
    </row>
    <row r="10" spans="2:26" ht="15" customHeight="1" x14ac:dyDescent="0.4">
      <c r="B10" s="112" t="s">
        <v>68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5" t="s">
        <v>69</v>
      </c>
      <c r="N10" s="116"/>
      <c r="O10" s="151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3"/>
    </row>
    <row r="11" spans="2:26" ht="15" customHeight="1" thickBot="1" x14ac:dyDescent="0.45"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50"/>
    </row>
    <row r="12" spans="2:26" ht="15" customHeight="1" thickBot="1" x14ac:dyDescent="0.45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3"/>
      <c r="N12" s="3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2:26" ht="15" customHeight="1" x14ac:dyDescent="0.4">
      <c r="B13" s="85" t="s">
        <v>8</v>
      </c>
      <c r="C13" s="86"/>
      <c r="D13" s="86"/>
      <c r="E13" s="86" t="s">
        <v>9</v>
      </c>
      <c r="F13" s="86"/>
      <c r="G13" s="86"/>
      <c r="H13" s="86"/>
      <c r="I13" s="87"/>
      <c r="K13" s="85" t="s">
        <v>70</v>
      </c>
      <c r="L13" s="86"/>
      <c r="M13" s="86"/>
      <c r="N13" s="86" t="s">
        <v>71</v>
      </c>
      <c r="O13" s="86"/>
      <c r="P13" s="86"/>
      <c r="Q13" s="86"/>
      <c r="R13" s="86"/>
      <c r="S13" s="86" t="s">
        <v>12</v>
      </c>
      <c r="T13" s="86"/>
      <c r="U13" s="86"/>
      <c r="V13" s="86" t="s">
        <v>13</v>
      </c>
      <c r="W13" s="86"/>
      <c r="X13" s="86"/>
      <c r="Y13" s="86"/>
      <c r="Z13" s="87"/>
    </row>
    <row r="14" spans="2:26" ht="15" customHeight="1" x14ac:dyDescent="0.4">
      <c r="B14" s="99" t="s">
        <v>14</v>
      </c>
      <c r="C14" s="100"/>
      <c r="D14" s="100"/>
      <c r="E14" s="101">
        <f>SUM(V13:V44)</f>
        <v>14052500</v>
      </c>
      <c r="F14" s="101"/>
      <c r="G14" s="101"/>
      <c r="H14" s="101"/>
      <c r="I14" s="102"/>
      <c r="J14" s="4"/>
      <c r="K14" s="66" t="s">
        <v>15</v>
      </c>
      <c r="L14" s="67"/>
      <c r="M14" s="67"/>
      <c r="N14" s="97">
        <f>SUM('[1]01'!E4:M5)</f>
        <v>0</v>
      </c>
      <c r="O14" s="97"/>
      <c r="P14" s="97"/>
      <c r="Q14" s="97"/>
      <c r="R14" s="97"/>
      <c r="S14" s="67" t="s">
        <v>15</v>
      </c>
      <c r="T14" s="67"/>
      <c r="U14" s="67"/>
      <c r="V14" s="71">
        <f>SUM('[1]01'!Q149:Z150)</f>
        <v>928000</v>
      </c>
      <c r="W14" s="71"/>
      <c r="X14" s="71"/>
      <c r="Y14" s="71"/>
      <c r="Z14" s="72"/>
    </row>
    <row r="15" spans="2:26" ht="15" customHeight="1" x14ac:dyDescent="0.4">
      <c r="B15" s="95"/>
      <c r="C15" s="96"/>
      <c r="D15" s="96"/>
      <c r="E15" s="97"/>
      <c r="F15" s="97"/>
      <c r="G15" s="97"/>
      <c r="H15" s="97"/>
      <c r="I15" s="98"/>
      <c r="J15" s="4"/>
      <c r="K15" s="66" t="s">
        <v>16</v>
      </c>
      <c r="L15" s="67"/>
      <c r="M15" s="67"/>
      <c r="N15" s="68">
        <f>SUM('[1]02'!E4:J5)</f>
        <v>0</v>
      </c>
      <c r="O15" s="69"/>
      <c r="P15" s="69"/>
      <c r="Q15" s="69"/>
      <c r="R15" s="70"/>
      <c r="S15" s="154" t="s">
        <v>72</v>
      </c>
      <c r="T15" s="154"/>
      <c r="U15" s="154"/>
      <c r="V15" s="155">
        <v>-30000</v>
      </c>
      <c r="W15" s="155"/>
      <c r="X15" s="155"/>
      <c r="Y15" s="155"/>
      <c r="Z15" s="156"/>
    </row>
    <row r="16" spans="2:26" ht="15" customHeight="1" x14ac:dyDescent="0.4">
      <c r="B16" s="95"/>
      <c r="C16" s="96"/>
      <c r="D16" s="96"/>
      <c r="E16" s="97"/>
      <c r="F16" s="97"/>
      <c r="G16" s="97"/>
      <c r="H16" s="97"/>
      <c r="I16" s="98"/>
      <c r="J16" s="4"/>
      <c r="K16" s="66" t="s">
        <v>17</v>
      </c>
      <c r="L16" s="67"/>
      <c r="M16" s="67"/>
      <c r="N16" s="68">
        <f>SUM('[1]03'!E4:J5)</f>
        <v>0</v>
      </c>
      <c r="O16" s="69"/>
      <c r="P16" s="69"/>
      <c r="Q16" s="69"/>
      <c r="R16" s="70"/>
      <c r="S16" s="67" t="s">
        <v>17</v>
      </c>
      <c r="T16" s="67"/>
      <c r="U16" s="67"/>
      <c r="V16" s="71">
        <f>SUM('[1]03'!Q149:Z150)</f>
        <v>0</v>
      </c>
      <c r="W16" s="71"/>
      <c r="X16" s="71"/>
      <c r="Y16" s="71"/>
      <c r="Z16" s="72"/>
    </row>
    <row r="17" spans="2:27" ht="15" customHeight="1" x14ac:dyDescent="0.4">
      <c r="B17" s="95"/>
      <c r="C17" s="96"/>
      <c r="D17" s="96"/>
      <c r="E17" s="97"/>
      <c r="F17" s="97"/>
      <c r="G17" s="97"/>
      <c r="H17" s="97"/>
      <c r="I17" s="98"/>
      <c r="J17" s="4"/>
      <c r="K17" s="66" t="s">
        <v>18</v>
      </c>
      <c r="L17" s="67"/>
      <c r="M17" s="67"/>
      <c r="N17" s="68">
        <f>SUM('[1]04'!E4:J5)</f>
        <v>0</v>
      </c>
      <c r="O17" s="69"/>
      <c r="P17" s="69"/>
      <c r="Q17" s="69"/>
      <c r="R17" s="70"/>
      <c r="S17" s="67" t="s">
        <v>18</v>
      </c>
      <c r="T17" s="67"/>
      <c r="U17" s="67"/>
      <c r="V17" s="71">
        <f>SUM('[1]04'!Q149:Z150)</f>
        <v>658500</v>
      </c>
      <c r="W17" s="71"/>
      <c r="X17" s="71"/>
      <c r="Y17" s="71"/>
      <c r="Z17" s="72"/>
    </row>
    <row r="18" spans="2:27" ht="15" customHeight="1" x14ac:dyDescent="0.4">
      <c r="B18" s="95"/>
      <c r="C18" s="96"/>
      <c r="D18" s="96"/>
      <c r="E18" s="97"/>
      <c r="F18" s="97"/>
      <c r="G18" s="97"/>
      <c r="H18" s="97"/>
      <c r="I18" s="98"/>
      <c r="J18" s="4"/>
      <c r="K18" s="66" t="s">
        <v>19</v>
      </c>
      <c r="L18" s="67"/>
      <c r="M18" s="67"/>
      <c r="N18" s="68">
        <f>SUM('[1]05'!E4:J5)</f>
        <v>0</v>
      </c>
      <c r="O18" s="69"/>
      <c r="P18" s="69"/>
      <c r="Q18" s="69"/>
      <c r="R18" s="70"/>
      <c r="S18" s="67" t="s">
        <v>19</v>
      </c>
      <c r="T18" s="67"/>
      <c r="U18" s="67"/>
      <c r="V18" s="71">
        <f>SUM('[1]05'!Q149:Z150)</f>
        <v>395000</v>
      </c>
      <c r="W18" s="71"/>
      <c r="X18" s="71"/>
      <c r="Y18" s="71"/>
      <c r="Z18" s="72"/>
    </row>
    <row r="19" spans="2:27" ht="15" customHeight="1" x14ac:dyDescent="0.4">
      <c r="B19" s="95"/>
      <c r="C19" s="96"/>
      <c r="D19" s="96"/>
      <c r="E19" s="97"/>
      <c r="F19" s="97"/>
      <c r="G19" s="97"/>
      <c r="H19" s="97"/>
      <c r="I19" s="98"/>
      <c r="J19" s="4"/>
      <c r="K19" s="66" t="s">
        <v>20</v>
      </c>
      <c r="L19" s="67"/>
      <c r="M19" s="67"/>
      <c r="N19" s="68">
        <f>SUM('[1]06'!E4:J5)</f>
        <v>0</v>
      </c>
      <c r="O19" s="69"/>
      <c r="P19" s="69"/>
      <c r="Q19" s="69"/>
      <c r="R19" s="70"/>
      <c r="S19" s="67" t="s">
        <v>20</v>
      </c>
      <c r="T19" s="67"/>
      <c r="U19" s="67"/>
      <c r="V19" s="71">
        <f>SUM('[1]06'!Q149:Z150)</f>
        <v>473500</v>
      </c>
      <c r="W19" s="71"/>
      <c r="X19" s="71"/>
      <c r="Y19" s="71"/>
      <c r="Z19" s="72"/>
    </row>
    <row r="20" spans="2:27" ht="15" customHeight="1" x14ac:dyDescent="0.4">
      <c r="B20" s="95"/>
      <c r="C20" s="96"/>
      <c r="D20" s="96"/>
      <c r="E20" s="97"/>
      <c r="F20" s="97"/>
      <c r="G20" s="97"/>
      <c r="H20" s="97"/>
      <c r="I20" s="98"/>
      <c r="J20" s="4"/>
      <c r="K20" s="66" t="s">
        <v>21</v>
      </c>
      <c r="L20" s="67"/>
      <c r="M20" s="67"/>
      <c r="N20" s="68">
        <f>SUM('[1]07'!E4:J5)</f>
        <v>0</v>
      </c>
      <c r="O20" s="69"/>
      <c r="P20" s="69"/>
      <c r="Q20" s="69"/>
      <c r="R20" s="70"/>
      <c r="S20" s="67" t="s">
        <v>21</v>
      </c>
      <c r="T20" s="67"/>
      <c r="U20" s="67"/>
      <c r="V20" s="71">
        <f>SUM('[1]07'!Q149:Z150)</f>
        <v>270000</v>
      </c>
      <c r="W20" s="71"/>
      <c r="X20" s="71"/>
      <c r="Y20" s="71"/>
      <c r="Z20" s="72"/>
    </row>
    <row r="21" spans="2:27" ht="15" customHeight="1" x14ac:dyDescent="0.4">
      <c r="B21" s="95"/>
      <c r="C21" s="96"/>
      <c r="D21" s="96"/>
      <c r="E21" s="97"/>
      <c r="F21" s="97"/>
      <c r="G21" s="97"/>
      <c r="H21" s="97"/>
      <c r="I21" s="98"/>
      <c r="J21" s="4"/>
      <c r="K21" s="66" t="s">
        <v>22</v>
      </c>
      <c r="L21" s="67"/>
      <c r="M21" s="67"/>
      <c r="N21" s="68">
        <f>SUM('[1]08'!E4:J5)</f>
        <v>0</v>
      </c>
      <c r="O21" s="69"/>
      <c r="P21" s="69"/>
      <c r="Q21" s="69"/>
      <c r="R21" s="70"/>
      <c r="S21" s="67" t="s">
        <v>22</v>
      </c>
      <c r="T21" s="67"/>
      <c r="U21" s="67"/>
      <c r="V21" s="71">
        <f>SUM('[1]08'!Q149:Z150)</f>
        <v>421500</v>
      </c>
      <c r="W21" s="71"/>
      <c r="X21" s="71"/>
      <c r="Y21" s="71"/>
      <c r="Z21" s="72"/>
    </row>
    <row r="22" spans="2:27" ht="15" customHeight="1" x14ac:dyDescent="0.4">
      <c r="B22" s="95"/>
      <c r="C22" s="96"/>
      <c r="D22" s="96"/>
      <c r="E22" s="97"/>
      <c r="F22" s="97"/>
      <c r="G22" s="97"/>
      <c r="H22" s="97"/>
      <c r="I22" s="98"/>
      <c r="J22" s="4"/>
      <c r="K22" s="66" t="s">
        <v>23</v>
      </c>
      <c r="L22" s="67"/>
      <c r="M22" s="67"/>
      <c r="N22" s="68">
        <f>SUM('[1]09'!E4:J5)</f>
        <v>0</v>
      </c>
      <c r="O22" s="69"/>
      <c r="P22" s="69"/>
      <c r="Q22" s="69"/>
      <c r="R22" s="70"/>
      <c r="S22" s="67" t="s">
        <v>23</v>
      </c>
      <c r="T22" s="67"/>
      <c r="U22" s="67"/>
      <c r="V22" s="71">
        <f>SUM('[1]09'!Q149:Z150)</f>
        <v>0</v>
      </c>
      <c r="W22" s="71"/>
      <c r="X22" s="71"/>
      <c r="Y22" s="71"/>
      <c r="Z22" s="72"/>
    </row>
    <row r="23" spans="2:27" ht="15" customHeight="1" x14ac:dyDescent="0.4">
      <c r="B23" s="95"/>
      <c r="C23" s="96"/>
      <c r="D23" s="96"/>
      <c r="E23" s="97"/>
      <c r="F23" s="97"/>
      <c r="G23" s="97"/>
      <c r="H23" s="97"/>
      <c r="I23" s="98"/>
      <c r="J23" s="4"/>
      <c r="K23" s="66" t="s">
        <v>24</v>
      </c>
      <c r="L23" s="67"/>
      <c r="M23" s="67"/>
      <c r="N23" s="68">
        <f>SUM('[1]10'!E4:J5)</f>
        <v>0</v>
      </c>
      <c r="O23" s="69"/>
      <c r="P23" s="69"/>
      <c r="Q23" s="69"/>
      <c r="R23" s="70"/>
      <c r="S23" s="67" t="s">
        <v>24</v>
      </c>
      <c r="T23" s="67"/>
      <c r="U23" s="67"/>
      <c r="V23" s="71">
        <f>SUM('[1]10'!Q149:Z150)</f>
        <v>0</v>
      </c>
      <c r="W23" s="71"/>
      <c r="X23" s="71"/>
      <c r="Y23" s="71"/>
      <c r="Z23" s="72"/>
      <c r="AA23" s="9"/>
    </row>
    <row r="24" spans="2:27" ht="15" customHeight="1" x14ac:dyDescent="0.4">
      <c r="B24" s="95"/>
      <c r="C24" s="96"/>
      <c r="D24" s="96"/>
      <c r="E24" s="127"/>
      <c r="F24" s="127"/>
      <c r="G24" s="127"/>
      <c r="H24" s="127"/>
      <c r="I24" s="128"/>
      <c r="J24" s="4"/>
      <c r="K24" s="66" t="s">
        <v>25</v>
      </c>
      <c r="L24" s="67"/>
      <c r="M24" s="67"/>
      <c r="N24" s="68">
        <f>SUM('[1]11'!E4:J5)</f>
        <v>0</v>
      </c>
      <c r="O24" s="69"/>
      <c r="P24" s="69"/>
      <c r="Q24" s="69"/>
      <c r="R24" s="70"/>
      <c r="S24" s="67" t="s">
        <v>58</v>
      </c>
      <c r="T24" s="67"/>
      <c r="U24" s="67"/>
      <c r="V24" s="71">
        <f>SUM('[1]11'!Q149:Z150)</f>
        <v>564000</v>
      </c>
      <c r="W24" s="71"/>
      <c r="X24" s="71"/>
      <c r="Y24" s="71"/>
      <c r="Z24" s="72"/>
      <c r="AA24" s="9"/>
    </row>
    <row r="25" spans="2:27" ht="15" customHeight="1" x14ac:dyDescent="0.4">
      <c r="B25" s="95"/>
      <c r="C25" s="96"/>
      <c r="D25" s="96"/>
      <c r="E25" s="127"/>
      <c r="F25" s="127"/>
      <c r="G25" s="127"/>
      <c r="H25" s="127"/>
      <c r="I25" s="128"/>
      <c r="J25" s="4"/>
      <c r="K25" s="66" t="s">
        <v>26</v>
      </c>
      <c r="L25" s="67"/>
      <c r="M25" s="67"/>
      <c r="N25" s="68">
        <f>SUM('[1]12'!E4:J5)</f>
        <v>0</v>
      </c>
      <c r="O25" s="69"/>
      <c r="P25" s="69"/>
      <c r="Q25" s="69"/>
      <c r="R25" s="70"/>
      <c r="S25" s="67" t="s">
        <v>26</v>
      </c>
      <c r="T25" s="67"/>
      <c r="U25" s="67"/>
      <c r="V25" s="71">
        <f>SUM('[1]12'!Q149:Z150)</f>
        <v>868000</v>
      </c>
      <c r="W25" s="71"/>
      <c r="X25" s="71"/>
      <c r="Y25" s="71"/>
      <c r="Z25" s="72"/>
    </row>
    <row r="26" spans="2:27" ht="15" customHeight="1" x14ac:dyDescent="0.4">
      <c r="B26" s="95"/>
      <c r="C26" s="96"/>
      <c r="D26" s="96"/>
      <c r="E26" s="127"/>
      <c r="F26" s="127"/>
      <c r="G26" s="127"/>
      <c r="H26" s="127"/>
      <c r="I26" s="128"/>
      <c r="J26" s="4"/>
      <c r="K26" s="66" t="s">
        <v>27</v>
      </c>
      <c r="L26" s="67"/>
      <c r="M26" s="67"/>
      <c r="N26" s="68">
        <f>SUM('[1]13'!E4:J5)</f>
        <v>0</v>
      </c>
      <c r="O26" s="69"/>
      <c r="P26" s="69"/>
      <c r="Q26" s="69"/>
      <c r="R26" s="70"/>
      <c r="S26" s="67" t="s">
        <v>27</v>
      </c>
      <c r="T26" s="67"/>
      <c r="U26" s="67"/>
      <c r="V26" s="71">
        <f>SUM('[1]13'!Q149:Z150)</f>
        <v>574500</v>
      </c>
      <c r="W26" s="71"/>
      <c r="X26" s="71"/>
      <c r="Y26" s="71"/>
      <c r="Z26" s="72"/>
      <c r="AA26" s="9"/>
    </row>
    <row r="27" spans="2:27" ht="15" customHeight="1" x14ac:dyDescent="0.4">
      <c r="B27" s="95"/>
      <c r="C27" s="96"/>
      <c r="D27" s="96"/>
      <c r="E27" s="127"/>
      <c r="F27" s="127"/>
      <c r="G27" s="127"/>
      <c r="H27" s="127"/>
      <c r="I27" s="128"/>
      <c r="J27" s="4"/>
      <c r="K27" s="66" t="s">
        <v>28</v>
      </c>
      <c r="L27" s="67"/>
      <c r="M27" s="67"/>
      <c r="N27" s="68">
        <f>SUM('[1]14'!E4:J5)</f>
        <v>0</v>
      </c>
      <c r="O27" s="69"/>
      <c r="P27" s="69"/>
      <c r="Q27" s="69"/>
      <c r="R27" s="70"/>
      <c r="S27" s="67" t="s">
        <v>28</v>
      </c>
      <c r="T27" s="67"/>
      <c r="U27" s="67"/>
      <c r="V27" s="71">
        <f>SUM('[1]14'!Q149:Z150)</f>
        <v>641500</v>
      </c>
      <c r="W27" s="71"/>
      <c r="X27" s="71"/>
      <c r="Y27" s="71"/>
      <c r="Z27" s="72"/>
      <c r="AA27" s="9"/>
    </row>
    <row r="28" spans="2:27" ht="15" customHeight="1" x14ac:dyDescent="0.4">
      <c r="B28" s="95"/>
      <c r="C28" s="96"/>
      <c r="D28" s="96"/>
      <c r="E28" s="127"/>
      <c r="F28" s="127"/>
      <c r="G28" s="127"/>
      <c r="H28" s="127"/>
      <c r="I28" s="128"/>
      <c r="J28" s="4"/>
      <c r="K28" s="66" t="s">
        <v>29</v>
      </c>
      <c r="L28" s="67"/>
      <c r="M28" s="67"/>
      <c r="N28" s="68">
        <f>SUM('[1]15'!E4:J5)</f>
        <v>0</v>
      </c>
      <c r="O28" s="69"/>
      <c r="P28" s="69"/>
      <c r="Q28" s="69"/>
      <c r="R28" s="70"/>
      <c r="S28" s="67" t="s">
        <v>29</v>
      </c>
      <c r="T28" s="67"/>
      <c r="U28" s="67"/>
      <c r="V28" s="71">
        <f>SUM('[1]15'!Q149:Z150)</f>
        <v>1116000</v>
      </c>
      <c r="W28" s="71"/>
      <c r="X28" s="71"/>
      <c r="Y28" s="71"/>
      <c r="Z28" s="72"/>
    </row>
    <row r="29" spans="2:27" ht="15" customHeight="1" x14ac:dyDescent="0.4">
      <c r="B29" s="95"/>
      <c r="C29" s="96"/>
      <c r="D29" s="96"/>
      <c r="E29" s="127"/>
      <c r="F29" s="127"/>
      <c r="G29" s="127"/>
      <c r="H29" s="127"/>
      <c r="I29" s="128"/>
      <c r="J29" s="4"/>
      <c r="K29" s="66" t="s">
        <v>30</v>
      </c>
      <c r="L29" s="67"/>
      <c r="M29" s="67"/>
      <c r="N29" s="68">
        <f>SUM('[1]16'!E4:J5)</f>
        <v>0</v>
      </c>
      <c r="O29" s="69"/>
      <c r="P29" s="69"/>
      <c r="Q29" s="69"/>
      <c r="R29" s="70"/>
      <c r="S29" s="67" t="s">
        <v>30</v>
      </c>
      <c r="T29" s="67"/>
      <c r="U29" s="67"/>
      <c r="V29" s="71">
        <f>SUM('[1]16'!Q149:Z150)</f>
        <v>0</v>
      </c>
      <c r="W29" s="71"/>
      <c r="X29" s="71"/>
      <c r="Y29" s="71"/>
      <c r="Z29" s="72"/>
    </row>
    <row r="30" spans="2:27" ht="15" customHeight="1" x14ac:dyDescent="0.4">
      <c r="B30" s="95"/>
      <c r="C30" s="96"/>
      <c r="D30" s="96"/>
      <c r="E30" s="127"/>
      <c r="F30" s="127"/>
      <c r="G30" s="127"/>
      <c r="H30" s="127"/>
      <c r="I30" s="128"/>
      <c r="J30" s="4"/>
      <c r="K30" s="66" t="s">
        <v>31</v>
      </c>
      <c r="L30" s="67"/>
      <c r="M30" s="67"/>
      <c r="N30" s="68">
        <f>SUM('[1]17'!E4:J5)</f>
        <v>0</v>
      </c>
      <c r="O30" s="69"/>
      <c r="P30" s="69"/>
      <c r="Q30" s="69"/>
      <c r="R30" s="70"/>
      <c r="S30" s="67" t="s">
        <v>31</v>
      </c>
      <c r="T30" s="67"/>
      <c r="U30" s="67"/>
      <c r="V30" s="71">
        <f>SUM('[1]17'!Q149:Z150)</f>
        <v>0</v>
      </c>
      <c r="W30" s="71"/>
      <c r="X30" s="71"/>
      <c r="Y30" s="71"/>
      <c r="Z30" s="72"/>
    </row>
    <row r="31" spans="2:27" ht="15" customHeight="1" x14ac:dyDescent="0.4">
      <c r="B31" s="95"/>
      <c r="C31" s="96"/>
      <c r="D31" s="96"/>
      <c r="E31" s="127"/>
      <c r="F31" s="127"/>
      <c r="G31" s="127"/>
      <c r="H31" s="127"/>
      <c r="I31" s="128"/>
      <c r="J31" s="4"/>
      <c r="K31" s="66" t="s">
        <v>32</v>
      </c>
      <c r="L31" s="67"/>
      <c r="M31" s="67"/>
      <c r="N31" s="68">
        <f>SUM('[1]18'!E4:J5)</f>
        <v>0</v>
      </c>
      <c r="O31" s="69"/>
      <c r="P31" s="69"/>
      <c r="Q31" s="69"/>
      <c r="R31" s="70"/>
      <c r="S31" s="67" t="s">
        <v>32</v>
      </c>
      <c r="T31" s="67"/>
      <c r="U31" s="67"/>
      <c r="V31" s="71">
        <f>SUM('[1]18'!Q149:Z150)</f>
        <v>678500</v>
      </c>
      <c r="W31" s="71"/>
      <c r="X31" s="71"/>
      <c r="Y31" s="71"/>
      <c r="Z31" s="72"/>
    </row>
    <row r="32" spans="2:27" ht="15" customHeight="1" x14ac:dyDescent="0.4">
      <c r="B32" s="95"/>
      <c r="C32" s="96"/>
      <c r="D32" s="96"/>
      <c r="E32" s="127"/>
      <c r="F32" s="127"/>
      <c r="G32" s="127"/>
      <c r="H32" s="127"/>
      <c r="I32" s="128"/>
      <c r="J32" s="4"/>
      <c r="K32" s="66" t="s">
        <v>33</v>
      </c>
      <c r="L32" s="67"/>
      <c r="M32" s="67"/>
      <c r="N32" s="68">
        <f>SUM('[1]19'!E4:J5)</f>
        <v>0</v>
      </c>
      <c r="O32" s="69"/>
      <c r="P32" s="69"/>
      <c r="Q32" s="69"/>
      <c r="R32" s="70"/>
      <c r="S32" s="67" t="s">
        <v>33</v>
      </c>
      <c r="T32" s="67"/>
      <c r="U32" s="67"/>
      <c r="V32" s="71">
        <f>SUM('[1]19'!Q149:Z150)</f>
        <v>531000</v>
      </c>
      <c r="W32" s="71"/>
      <c r="X32" s="71"/>
      <c r="Y32" s="71"/>
      <c r="Z32" s="72"/>
    </row>
    <row r="33" spans="2:26" ht="15" customHeight="1" x14ac:dyDescent="0.4">
      <c r="B33" s="95"/>
      <c r="C33" s="96"/>
      <c r="D33" s="96"/>
      <c r="E33" s="127"/>
      <c r="F33" s="127"/>
      <c r="G33" s="127"/>
      <c r="H33" s="127"/>
      <c r="I33" s="128"/>
      <c r="J33" s="4"/>
      <c r="K33" s="66" t="s">
        <v>34</v>
      </c>
      <c r="L33" s="67"/>
      <c r="M33" s="67"/>
      <c r="N33" s="68">
        <f>SUM('[1]20'!E4:J5)</f>
        <v>0</v>
      </c>
      <c r="O33" s="69"/>
      <c r="P33" s="69"/>
      <c r="Q33" s="69"/>
      <c r="R33" s="70"/>
      <c r="S33" s="67" t="s">
        <v>34</v>
      </c>
      <c r="T33" s="67"/>
      <c r="U33" s="67"/>
      <c r="V33" s="71">
        <f>SUM('[1]20'!Q149:Z150)</f>
        <v>881000</v>
      </c>
      <c r="W33" s="71"/>
      <c r="X33" s="71"/>
      <c r="Y33" s="71"/>
      <c r="Z33" s="72"/>
    </row>
    <row r="34" spans="2:26" ht="15" customHeight="1" x14ac:dyDescent="0.4">
      <c r="B34" s="95"/>
      <c r="C34" s="96"/>
      <c r="D34" s="96"/>
      <c r="E34" s="127"/>
      <c r="F34" s="127"/>
      <c r="G34" s="127"/>
      <c r="H34" s="127"/>
      <c r="I34" s="128"/>
      <c r="J34" s="4"/>
      <c r="K34" s="66" t="s">
        <v>35</v>
      </c>
      <c r="L34" s="67"/>
      <c r="M34" s="67"/>
      <c r="N34" s="68">
        <f>SUM('[1]21'!E4:J5)</f>
        <v>0</v>
      </c>
      <c r="O34" s="69"/>
      <c r="P34" s="69"/>
      <c r="Q34" s="69"/>
      <c r="R34" s="70"/>
      <c r="S34" s="67" t="s">
        <v>35</v>
      </c>
      <c r="T34" s="67"/>
      <c r="U34" s="67"/>
      <c r="V34" s="71">
        <f>SUM('[1]21'!Q149:Z150)</f>
        <v>828500</v>
      </c>
      <c r="W34" s="71"/>
      <c r="X34" s="71"/>
      <c r="Y34" s="71"/>
      <c r="Z34" s="72"/>
    </row>
    <row r="35" spans="2:26" ht="15" customHeight="1" x14ac:dyDescent="0.4">
      <c r="B35" s="95"/>
      <c r="C35" s="96"/>
      <c r="D35" s="96"/>
      <c r="E35" s="127"/>
      <c r="F35" s="127"/>
      <c r="G35" s="127"/>
      <c r="H35" s="127"/>
      <c r="I35" s="128"/>
      <c r="J35" s="4"/>
      <c r="K35" s="66" t="s">
        <v>36</v>
      </c>
      <c r="L35" s="67"/>
      <c r="M35" s="67"/>
      <c r="N35" s="68">
        <f>SUM('[1]22'!E4:J5)</f>
        <v>0</v>
      </c>
      <c r="O35" s="69"/>
      <c r="P35" s="69"/>
      <c r="Q35" s="69"/>
      <c r="R35" s="70"/>
      <c r="S35" s="67" t="s">
        <v>36</v>
      </c>
      <c r="T35" s="67"/>
      <c r="U35" s="67"/>
      <c r="V35" s="71">
        <f>SUM('[1]22'!Q149:Z150)</f>
        <v>1071000</v>
      </c>
      <c r="W35" s="71"/>
      <c r="X35" s="71"/>
      <c r="Y35" s="71"/>
      <c r="Z35" s="72"/>
    </row>
    <row r="36" spans="2:26" ht="15" customHeight="1" thickBot="1" x14ac:dyDescent="0.45">
      <c r="B36" s="157"/>
      <c r="C36" s="158"/>
      <c r="D36" s="158"/>
      <c r="E36" s="159"/>
      <c r="F36" s="159"/>
      <c r="G36" s="159"/>
      <c r="H36" s="159"/>
      <c r="I36" s="160"/>
      <c r="J36" s="4"/>
      <c r="K36" s="66" t="s">
        <v>37</v>
      </c>
      <c r="L36" s="67"/>
      <c r="M36" s="67"/>
      <c r="N36" s="68">
        <f>SUM('[1]23'!E4:J5)</f>
        <v>0</v>
      </c>
      <c r="O36" s="69"/>
      <c r="P36" s="69"/>
      <c r="Q36" s="69"/>
      <c r="R36" s="70"/>
      <c r="S36" s="67" t="s">
        <v>37</v>
      </c>
      <c r="T36" s="67"/>
      <c r="U36" s="67"/>
      <c r="V36" s="71">
        <f>SUM('[1]23'!Q149:Z150)</f>
        <v>0</v>
      </c>
      <c r="W36" s="71"/>
      <c r="X36" s="71"/>
      <c r="Y36" s="71"/>
      <c r="Z36" s="72"/>
    </row>
    <row r="37" spans="2:26" ht="15" customHeight="1" x14ac:dyDescent="0.4">
      <c r="B37" s="85" t="s">
        <v>38</v>
      </c>
      <c r="C37" s="86"/>
      <c r="D37" s="86"/>
      <c r="E37" s="92">
        <f>SUM(N14:N44)</f>
        <v>0</v>
      </c>
      <c r="F37" s="92"/>
      <c r="G37" s="93"/>
      <c r="H37" s="93"/>
      <c r="I37" s="94"/>
      <c r="J37" s="4"/>
      <c r="K37" s="66" t="s">
        <v>39</v>
      </c>
      <c r="L37" s="67"/>
      <c r="M37" s="67"/>
      <c r="N37" s="68">
        <f>SUM('[1]24'!E4:J5)</f>
        <v>0</v>
      </c>
      <c r="O37" s="69"/>
      <c r="P37" s="69"/>
      <c r="Q37" s="69"/>
      <c r="R37" s="70"/>
      <c r="S37" s="67" t="s">
        <v>39</v>
      </c>
      <c r="T37" s="67"/>
      <c r="U37" s="67"/>
      <c r="V37" s="71">
        <f>SUM('[1]24'!Q149:Z150)</f>
        <v>0</v>
      </c>
      <c r="W37" s="71"/>
      <c r="X37" s="71"/>
      <c r="Y37" s="71"/>
      <c r="Z37" s="72"/>
    </row>
    <row r="38" spans="2:26" ht="15" customHeight="1" thickBot="1" x14ac:dyDescent="0.45">
      <c r="B38" s="88" t="s">
        <v>40</v>
      </c>
      <c r="C38" s="89"/>
      <c r="D38" s="89"/>
      <c r="E38" s="90">
        <f>SUM(E15:E37)</f>
        <v>0</v>
      </c>
      <c r="F38" s="90"/>
      <c r="G38" s="90"/>
      <c r="H38" s="90"/>
      <c r="I38" s="91"/>
      <c r="J38" s="4"/>
      <c r="K38" s="66" t="s">
        <v>41</v>
      </c>
      <c r="L38" s="67"/>
      <c r="M38" s="67"/>
      <c r="N38" s="68">
        <f>SUM('[1]25'!E4:J5)</f>
        <v>0</v>
      </c>
      <c r="O38" s="69"/>
      <c r="P38" s="69"/>
      <c r="Q38" s="69"/>
      <c r="R38" s="70"/>
      <c r="S38" s="67" t="s">
        <v>41</v>
      </c>
      <c r="T38" s="67"/>
      <c r="U38" s="67"/>
      <c r="V38" s="71">
        <f>SUM('[1]25'!Q149:Z150)</f>
        <v>0</v>
      </c>
      <c r="W38" s="71"/>
      <c r="X38" s="71"/>
      <c r="Y38" s="71"/>
      <c r="Z38" s="72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66" t="s">
        <v>42</v>
      </c>
      <c r="L39" s="67"/>
      <c r="M39" s="67"/>
      <c r="N39" s="68">
        <f>SUM('[1]26'!E4:J5)</f>
        <v>0</v>
      </c>
      <c r="O39" s="69"/>
      <c r="P39" s="69"/>
      <c r="Q39" s="69"/>
      <c r="R39" s="70"/>
      <c r="S39" s="67" t="s">
        <v>42</v>
      </c>
      <c r="T39" s="67"/>
      <c r="U39" s="67"/>
      <c r="V39" s="71">
        <f>SUM('[1]26'!Q149:Z150)</f>
        <v>1284000</v>
      </c>
      <c r="W39" s="71"/>
      <c r="X39" s="71"/>
      <c r="Y39" s="71"/>
      <c r="Z39" s="72"/>
    </row>
    <row r="40" spans="2:26" ht="15" customHeight="1" x14ac:dyDescent="0.4">
      <c r="B40" s="85" t="s">
        <v>43</v>
      </c>
      <c r="C40" s="86"/>
      <c r="D40" s="86"/>
      <c r="E40" s="86"/>
      <c r="F40" s="86"/>
      <c r="G40" s="86"/>
      <c r="H40" s="86"/>
      <c r="I40" s="87"/>
      <c r="K40" s="66" t="s">
        <v>44</v>
      </c>
      <c r="L40" s="67"/>
      <c r="M40" s="67"/>
      <c r="N40" s="68">
        <f>SUM('[1]27'!E4:J5)</f>
        <v>0</v>
      </c>
      <c r="O40" s="69"/>
      <c r="P40" s="69"/>
      <c r="Q40" s="69"/>
      <c r="R40" s="70"/>
      <c r="S40" s="67" t="s">
        <v>44</v>
      </c>
      <c r="T40" s="67"/>
      <c r="U40" s="67"/>
      <c r="V40" s="71">
        <f>SUM('[1]27'!Q149:Z150)</f>
        <v>366000</v>
      </c>
      <c r="W40" s="71"/>
      <c r="X40" s="71"/>
      <c r="Y40" s="71"/>
      <c r="Z40" s="72"/>
    </row>
    <row r="41" spans="2:26" ht="15" customHeight="1" x14ac:dyDescent="0.4">
      <c r="B41" s="79">
        <v>0</v>
      </c>
      <c r="C41" s="80"/>
      <c r="D41" s="80"/>
      <c r="E41" s="80"/>
      <c r="F41" s="80"/>
      <c r="G41" s="80"/>
      <c r="H41" s="80"/>
      <c r="I41" s="81"/>
      <c r="K41" s="66" t="s">
        <v>45</v>
      </c>
      <c r="L41" s="67"/>
      <c r="M41" s="67"/>
      <c r="N41" s="68">
        <f>SUM('[1]28'!E4:J5)</f>
        <v>0</v>
      </c>
      <c r="O41" s="69"/>
      <c r="P41" s="69"/>
      <c r="Q41" s="69"/>
      <c r="R41" s="70"/>
      <c r="S41" s="67" t="s">
        <v>45</v>
      </c>
      <c r="T41" s="67"/>
      <c r="U41" s="67"/>
      <c r="V41" s="71">
        <f>SUM('[1]28'!Q149:Z150)</f>
        <v>780000</v>
      </c>
      <c r="W41" s="71"/>
      <c r="X41" s="71"/>
      <c r="Y41" s="71"/>
      <c r="Z41" s="72"/>
    </row>
    <row r="42" spans="2:26" ht="15" customHeight="1" thickBot="1" x14ac:dyDescent="0.45">
      <c r="B42" s="82"/>
      <c r="C42" s="83"/>
      <c r="D42" s="83"/>
      <c r="E42" s="83"/>
      <c r="F42" s="83"/>
      <c r="G42" s="83"/>
      <c r="H42" s="83"/>
      <c r="I42" s="84"/>
      <c r="K42" s="66" t="s">
        <v>46</v>
      </c>
      <c r="L42" s="67"/>
      <c r="M42" s="67"/>
      <c r="N42" s="68">
        <f>SUM('[1]29'!E4:J5)</f>
        <v>0</v>
      </c>
      <c r="O42" s="69"/>
      <c r="P42" s="69"/>
      <c r="Q42" s="69"/>
      <c r="R42" s="70"/>
      <c r="S42" s="67" t="s">
        <v>46</v>
      </c>
      <c r="T42" s="67"/>
      <c r="U42" s="67"/>
      <c r="V42" s="71">
        <f>SUM('[1]29'!Q149:Z150)</f>
        <v>752000</v>
      </c>
      <c r="W42" s="71"/>
      <c r="X42" s="71"/>
      <c r="Y42" s="71"/>
      <c r="Z42" s="72"/>
    </row>
    <row r="43" spans="2:26" ht="15" customHeight="1" x14ac:dyDescent="0.4">
      <c r="B43" s="63" t="s">
        <v>47</v>
      </c>
      <c r="C43" s="64"/>
      <c r="D43" s="64"/>
      <c r="E43" s="64"/>
      <c r="F43" s="64"/>
      <c r="G43" s="64"/>
      <c r="H43" s="64"/>
      <c r="I43" s="65"/>
      <c r="K43" s="66" t="s">
        <v>48</v>
      </c>
      <c r="L43" s="67"/>
      <c r="M43" s="67"/>
      <c r="N43" s="68">
        <f>SUM('[1]30'!E4:J5)</f>
        <v>0</v>
      </c>
      <c r="O43" s="69"/>
      <c r="P43" s="69"/>
      <c r="Q43" s="69"/>
      <c r="R43" s="70"/>
      <c r="S43" s="67" t="s">
        <v>48</v>
      </c>
      <c r="T43" s="67"/>
      <c r="U43" s="67"/>
      <c r="V43" s="71">
        <f>SUM('[1]30'!Q149:Z150)</f>
        <v>0</v>
      </c>
      <c r="W43" s="71"/>
      <c r="X43" s="71"/>
      <c r="Y43" s="71"/>
      <c r="Z43" s="72"/>
    </row>
    <row r="44" spans="2:26" ht="15" customHeight="1" x14ac:dyDescent="0.4">
      <c r="B44" s="73">
        <f>SUM(E14+B41)-E38</f>
        <v>14052500</v>
      </c>
      <c r="C44" s="74"/>
      <c r="D44" s="74"/>
      <c r="E44" s="74"/>
      <c r="F44" s="74"/>
      <c r="G44" s="74"/>
      <c r="H44" s="74"/>
      <c r="I44" s="75"/>
      <c r="K44" s="66" t="s">
        <v>49</v>
      </c>
      <c r="L44" s="67"/>
      <c r="M44" s="67"/>
      <c r="N44" s="68">
        <f>SUM('[1]31'!E4:J5)</f>
        <v>0</v>
      </c>
      <c r="O44" s="69"/>
      <c r="P44" s="69"/>
      <c r="Q44" s="69"/>
      <c r="R44" s="70"/>
      <c r="S44" s="67" t="s">
        <v>49</v>
      </c>
      <c r="T44" s="67"/>
      <c r="U44" s="67"/>
      <c r="V44" s="71">
        <f>SUM('[1]31'!Q149:Z150)</f>
        <v>0</v>
      </c>
      <c r="W44" s="71"/>
      <c r="X44" s="71"/>
      <c r="Y44" s="71"/>
      <c r="Z44" s="72"/>
    </row>
    <row r="45" spans="2:26" ht="15" customHeight="1" thickBot="1" x14ac:dyDescent="0.45">
      <c r="B45" s="76"/>
      <c r="C45" s="77"/>
      <c r="D45" s="77"/>
      <c r="E45" s="77"/>
      <c r="F45" s="77"/>
      <c r="G45" s="77"/>
      <c r="H45" s="77"/>
      <c r="I45" s="78"/>
      <c r="K45" s="47" t="s">
        <v>50</v>
      </c>
      <c r="L45" s="48"/>
      <c r="M45" s="48"/>
      <c r="N45" s="49">
        <f>SUM(N14:N44)</f>
        <v>0</v>
      </c>
      <c r="O45" s="49"/>
      <c r="P45" s="49"/>
      <c r="Q45" s="49"/>
      <c r="R45" s="49"/>
      <c r="S45" s="48" t="s">
        <v>50</v>
      </c>
      <c r="T45" s="48"/>
      <c r="U45" s="48"/>
      <c r="V45" s="49">
        <f>SUM(V14:V44)</f>
        <v>14052500</v>
      </c>
      <c r="W45" s="49"/>
      <c r="X45" s="49"/>
      <c r="Y45" s="49"/>
      <c r="Z45" s="50"/>
    </row>
    <row r="46" spans="2:26" ht="15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51" t="s">
        <v>51</v>
      </c>
      <c r="C47" s="52"/>
      <c r="D47" s="52"/>
      <c r="E47" s="52"/>
      <c r="F47" s="52"/>
      <c r="G47" s="52"/>
      <c r="H47" s="52"/>
      <c r="I47" s="53"/>
    </row>
    <row r="48" spans="2:26" ht="15" customHeight="1" x14ac:dyDescent="0.4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6"/>
    </row>
    <row r="49" spans="2:26" ht="15" customHeight="1" x14ac:dyDescent="0.4"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9"/>
    </row>
    <row r="50" spans="2:26" ht="15" customHeight="1" x14ac:dyDescent="0.4"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9"/>
    </row>
    <row r="51" spans="2:26" ht="15" customHeight="1" x14ac:dyDescent="0.4"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9"/>
    </row>
    <row r="52" spans="2:26" ht="15" customHeight="1" thickBot="1" x14ac:dyDescent="0.45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2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1751-A64C-4C58-A4F8-6AF4AE226B4D}">
  <dimension ref="A1:S295"/>
  <sheetViews>
    <sheetView workbookViewId="0">
      <selection activeCell="S1" sqref="S1:S1048576"/>
    </sheetView>
  </sheetViews>
  <sheetFormatPr defaultColWidth="10.19921875" defaultRowHeight="17.399999999999999" x14ac:dyDescent="0.4"/>
  <cols>
    <col min="1" max="3" width="5.3984375" style="5" customWidth="1"/>
    <col min="4" max="4" width="8.19921875" style="5" customWidth="1"/>
    <col min="5" max="5" width="5.5" style="5" customWidth="1"/>
    <col min="6" max="6" width="4.8984375" style="5" customWidth="1"/>
    <col min="7" max="7" width="5.69921875" style="5" customWidth="1"/>
    <col min="8" max="8" width="51.69921875" style="5" customWidth="1"/>
    <col min="9" max="9" width="21.5" style="5" customWidth="1"/>
    <col min="10" max="14" width="4.09765625" style="5" customWidth="1"/>
    <col min="15" max="15" width="5.8984375" style="5" customWidth="1"/>
    <col min="16" max="16" width="7" style="44" customWidth="1"/>
    <col min="17" max="17" width="7.8984375" style="45" bestFit="1" customWidth="1"/>
    <col min="18" max="18" width="5.8984375" style="45" customWidth="1"/>
    <col min="19" max="19" width="8.3984375" style="46" customWidth="1"/>
    <col min="20" max="256" width="10.19921875" style="5"/>
    <col min="257" max="259" width="5.3984375" style="5" customWidth="1"/>
    <col min="260" max="260" width="8.19921875" style="5" customWidth="1"/>
    <col min="261" max="261" width="5.5" style="5" customWidth="1"/>
    <col min="262" max="262" width="4.8984375" style="5" customWidth="1"/>
    <col min="263" max="263" width="5.69921875" style="5" customWidth="1"/>
    <col min="264" max="264" width="51.69921875" style="5" customWidth="1"/>
    <col min="265" max="265" width="21.5" style="5" customWidth="1"/>
    <col min="266" max="270" width="4.09765625" style="5" customWidth="1"/>
    <col min="271" max="271" width="5.8984375" style="5" customWidth="1"/>
    <col min="272" max="272" width="7" style="5" customWidth="1"/>
    <col min="273" max="273" width="7.8984375" style="5" bestFit="1" customWidth="1"/>
    <col min="274" max="274" width="5.8984375" style="5" customWidth="1"/>
    <col min="275" max="275" width="8.3984375" style="5" customWidth="1"/>
    <col min="276" max="512" width="10.19921875" style="5"/>
    <col min="513" max="515" width="5.3984375" style="5" customWidth="1"/>
    <col min="516" max="516" width="8.19921875" style="5" customWidth="1"/>
    <col min="517" max="517" width="5.5" style="5" customWidth="1"/>
    <col min="518" max="518" width="4.8984375" style="5" customWidth="1"/>
    <col min="519" max="519" width="5.69921875" style="5" customWidth="1"/>
    <col min="520" max="520" width="51.69921875" style="5" customWidth="1"/>
    <col min="521" max="521" width="21.5" style="5" customWidth="1"/>
    <col min="522" max="526" width="4.09765625" style="5" customWidth="1"/>
    <col min="527" max="527" width="5.8984375" style="5" customWidth="1"/>
    <col min="528" max="528" width="7" style="5" customWidth="1"/>
    <col min="529" max="529" width="7.8984375" style="5" bestFit="1" customWidth="1"/>
    <col min="530" max="530" width="5.8984375" style="5" customWidth="1"/>
    <col min="531" max="531" width="8.3984375" style="5" customWidth="1"/>
    <col min="532" max="768" width="10.19921875" style="5"/>
    <col min="769" max="771" width="5.3984375" style="5" customWidth="1"/>
    <col min="772" max="772" width="8.19921875" style="5" customWidth="1"/>
    <col min="773" max="773" width="5.5" style="5" customWidth="1"/>
    <col min="774" max="774" width="4.8984375" style="5" customWidth="1"/>
    <col min="775" max="775" width="5.69921875" style="5" customWidth="1"/>
    <col min="776" max="776" width="51.69921875" style="5" customWidth="1"/>
    <col min="777" max="777" width="21.5" style="5" customWidth="1"/>
    <col min="778" max="782" width="4.09765625" style="5" customWidth="1"/>
    <col min="783" max="783" width="5.8984375" style="5" customWidth="1"/>
    <col min="784" max="784" width="7" style="5" customWidth="1"/>
    <col min="785" max="785" width="7.8984375" style="5" bestFit="1" customWidth="1"/>
    <col min="786" max="786" width="5.8984375" style="5" customWidth="1"/>
    <col min="787" max="787" width="8.3984375" style="5" customWidth="1"/>
    <col min="788" max="1024" width="10.19921875" style="5"/>
    <col min="1025" max="1027" width="5.3984375" style="5" customWidth="1"/>
    <col min="1028" max="1028" width="8.19921875" style="5" customWidth="1"/>
    <col min="1029" max="1029" width="5.5" style="5" customWidth="1"/>
    <col min="1030" max="1030" width="4.8984375" style="5" customWidth="1"/>
    <col min="1031" max="1031" width="5.69921875" style="5" customWidth="1"/>
    <col min="1032" max="1032" width="51.69921875" style="5" customWidth="1"/>
    <col min="1033" max="1033" width="21.5" style="5" customWidth="1"/>
    <col min="1034" max="1038" width="4.09765625" style="5" customWidth="1"/>
    <col min="1039" max="1039" width="5.8984375" style="5" customWidth="1"/>
    <col min="1040" max="1040" width="7" style="5" customWidth="1"/>
    <col min="1041" max="1041" width="7.8984375" style="5" bestFit="1" customWidth="1"/>
    <col min="1042" max="1042" width="5.8984375" style="5" customWidth="1"/>
    <col min="1043" max="1043" width="8.3984375" style="5" customWidth="1"/>
    <col min="1044" max="1280" width="10.19921875" style="5"/>
    <col min="1281" max="1283" width="5.3984375" style="5" customWidth="1"/>
    <col min="1284" max="1284" width="8.19921875" style="5" customWidth="1"/>
    <col min="1285" max="1285" width="5.5" style="5" customWidth="1"/>
    <col min="1286" max="1286" width="4.8984375" style="5" customWidth="1"/>
    <col min="1287" max="1287" width="5.69921875" style="5" customWidth="1"/>
    <col min="1288" max="1288" width="51.69921875" style="5" customWidth="1"/>
    <col min="1289" max="1289" width="21.5" style="5" customWidth="1"/>
    <col min="1290" max="1294" width="4.09765625" style="5" customWidth="1"/>
    <col min="1295" max="1295" width="5.8984375" style="5" customWidth="1"/>
    <col min="1296" max="1296" width="7" style="5" customWidth="1"/>
    <col min="1297" max="1297" width="7.8984375" style="5" bestFit="1" customWidth="1"/>
    <col min="1298" max="1298" width="5.8984375" style="5" customWidth="1"/>
    <col min="1299" max="1299" width="8.3984375" style="5" customWidth="1"/>
    <col min="1300" max="1536" width="10.19921875" style="5"/>
    <col min="1537" max="1539" width="5.3984375" style="5" customWidth="1"/>
    <col min="1540" max="1540" width="8.19921875" style="5" customWidth="1"/>
    <col min="1541" max="1541" width="5.5" style="5" customWidth="1"/>
    <col min="1542" max="1542" width="4.8984375" style="5" customWidth="1"/>
    <col min="1543" max="1543" width="5.69921875" style="5" customWidth="1"/>
    <col min="1544" max="1544" width="51.69921875" style="5" customWidth="1"/>
    <col min="1545" max="1545" width="21.5" style="5" customWidth="1"/>
    <col min="1546" max="1550" width="4.09765625" style="5" customWidth="1"/>
    <col min="1551" max="1551" width="5.8984375" style="5" customWidth="1"/>
    <col min="1552" max="1552" width="7" style="5" customWidth="1"/>
    <col min="1553" max="1553" width="7.8984375" style="5" bestFit="1" customWidth="1"/>
    <col min="1554" max="1554" width="5.8984375" style="5" customWidth="1"/>
    <col min="1555" max="1555" width="8.3984375" style="5" customWidth="1"/>
    <col min="1556" max="1792" width="10.19921875" style="5"/>
    <col min="1793" max="1795" width="5.3984375" style="5" customWidth="1"/>
    <col min="1796" max="1796" width="8.19921875" style="5" customWidth="1"/>
    <col min="1797" max="1797" width="5.5" style="5" customWidth="1"/>
    <col min="1798" max="1798" width="4.8984375" style="5" customWidth="1"/>
    <col min="1799" max="1799" width="5.69921875" style="5" customWidth="1"/>
    <col min="1800" max="1800" width="51.69921875" style="5" customWidth="1"/>
    <col min="1801" max="1801" width="21.5" style="5" customWidth="1"/>
    <col min="1802" max="1806" width="4.09765625" style="5" customWidth="1"/>
    <col min="1807" max="1807" width="5.8984375" style="5" customWidth="1"/>
    <col min="1808" max="1808" width="7" style="5" customWidth="1"/>
    <col min="1809" max="1809" width="7.8984375" style="5" bestFit="1" customWidth="1"/>
    <col min="1810" max="1810" width="5.8984375" style="5" customWidth="1"/>
    <col min="1811" max="1811" width="8.3984375" style="5" customWidth="1"/>
    <col min="1812" max="2048" width="10.19921875" style="5"/>
    <col min="2049" max="2051" width="5.3984375" style="5" customWidth="1"/>
    <col min="2052" max="2052" width="8.19921875" style="5" customWidth="1"/>
    <col min="2053" max="2053" width="5.5" style="5" customWidth="1"/>
    <col min="2054" max="2054" width="4.8984375" style="5" customWidth="1"/>
    <col min="2055" max="2055" width="5.69921875" style="5" customWidth="1"/>
    <col min="2056" max="2056" width="51.69921875" style="5" customWidth="1"/>
    <col min="2057" max="2057" width="21.5" style="5" customWidth="1"/>
    <col min="2058" max="2062" width="4.09765625" style="5" customWidth="1"/>
    <col min="2063" max="2063" width="5.8984375" style="5" customWidth="1"/>
    <col min="2064" max="2064" width="7" style="5" customWidth="1"/>
    <col min="2065" max="2065" width="7.8984375" style="5" bestFit="1" customWidth="1"/>
    <col min="2066" max="2066" width="5.8984375" style="5" customWidth="1"/>
    <col min="2067" max="2067" width="8.3984375" style="5" customWidth="1"/>
    <col min="2068" max="2304" width="10.19921875" style="5"/>
    <col min="2305" max="2307" width="5.3984375" style="5" customWidth="1"/>
    <col min="2308" max="2308" width="8.19921875" style="5" customWidth="1"/>
    <col min="2309" max="2309" width="5.5" style="5" customWidth="1"/>
    <col min="2310" max="2310" width="4.8984375" style="5" customWidth="1"/>
    <col min="2311" max="2311" width="5.69921875" style="5" customWidth="1"/>
    <col min="2312" max="2312" width="51.69921875" style="5" customWidth="1"/>
    <col min="2313" max="2313" width="21.5" style="5" customWidth="1"/>
    <col min="2314" max="2318" width="4.09765625" style="5" customWidth="1"/>
    <col min="2319" max="2319" width="5.8984375" style="5" customWidth="1"/>
    <col min="2320" max="2320" width="7" style="5" customWidth="1"/>
    <col min="2321" max="2321" width="7.8984375" style="5" bestFit="1" customWidth="1"/>
    <col min="2322" max="2322" width="5.8984375" style="5" customWidth="1"/>
    <col min="2323" max="2323" width="8.3984375" style="5" customWidth="1"/>
    <col min="2324" max="2560" width="10.19921875" style="5"/>
    <col min="2561" max="2563" width="5.3984375" style="5" customWidth="1"/>
    <col min="2564" max="2564" width="8.19921875" style="5" customWidth="1"/>
    <col min="2565" max="2565" width="5.5" style="5" customWidth="1"/>
    <col min="2566" max="2566" width="4.8984375" style="5" customWidth="1"/>
    <col min="2567" max="2567" width="5.69921875" style="5" customWidth="1"/>
    <col min="2568" max="2568" width="51.69921875" style="5" customWidth="1"/>
    <col min="2569" max="2569" width="21.5" style="5" customWidth="1"/>
    <col min="2570" max="2574" width="4.09765625" style="5" customWidth="1"/>
    <col min="2575" max="2575" width="5.8984375" style="5" customWidth="1"/>
    <col min="2576" max="2576" width="7" style="5" customWidth="1"/>
    <col min="2577" max="2577" width="7.8984375" style="5" bestFit="1" customWidth="1"/>
    <col min="2578" max="2578" width="5.8984375" style="5" customWidth="1"/>
    <col min="2579" max="2579" width="8.3984375" style="5" customWidth="1"/>
    <col min="2580" max="2816" width="10.19921875" style="5"/>
    <col min="2817" max="2819" width="5.3984375" style="5" customWidth="1"/>
    <col min="2820" max="2820" width="8.19921875" style="5" customWidth="1"/>
    <col min="2821" max="2821" width="5.5" style="5" customWidth="1"/>
    <col min="2822" max="2822" width="4.8984375" style="5" customWidth="1"/>
    <col min="2823" max="2823" width="5.69921875" style="5" customWidth="1"/>
    <col min="2824" max="2824" width="51.69921875" style="5" customWidth="1"/>
    <col min="2825" max="2825" width="21.5" style="5" customWidth="1"/>
    <col min="2826" max="2830" width="4.09765625" style="5" customWidth="1"/>
    <col min="2831" max="2831" width="5.8984375" style="5" customWidth="1"/>
    <col min="2832" max="2832" width="7" style="5" customWidth="1"/>
    <col min="2833" max="2833" width="7.8984375" style="5" bestFit="1" customWidth="1"/>
    <col min="2834" max="2834" width="5.8984375" style="5" customWidth="1"/>
    <col min="2835" max="2835" width="8.3984375" style="5" customWidth="1"/>
    <col min="2836" max="3072" width="10.19921875" style="5"/>
    <col min="3073" max="3075" width="5.3984375" style="5" customWidth="1"/>
    <col min="3076" max="3076" width="8.19921875" style="5" customWidth="1"/>
    <col min="3077" max="3077" width="5.5" style="5" customWidth="1"/>
    <col min="3078" max="3078" width="4.8984375" style="5" customWidth="1"/>
    <col min="3079" max="3079" width="5.69921875" style="5" customWidth="1"/>
    <col min="3080" max="3080" width="51.69921875" style="5" customWidth="1"/>
    <col min="3081" max="3081" width="21.5" style="5" customWidth="1"/>
    <col min="3082" max="3086" width="4.09765625" style="5" customWidth="1"/>
    <col min="3087" max="3087" width="5.8984375" style="5" customWidth="1"/>
    <col min="3088" max="3088" width="7" style="5" customWidth="1"/>
    <col min="3089" max="3089" width="7.8984375" style="5" bestFit="1" customWidth="1"/>
    <col min="3090" max="3090" width="5.8984375" style="5" customWidth="1"/>
    <col min="3091" max="3091" width="8.3984375" style="5" customWidth="1"/>
    <col min="3092" max="3328" width="10.19921875" style="5"/>
    <col min="3329" max="3331" width="5.3984375" style="5" customWidth="1"/>
    <col min="3332" max="3332" width="8.19921875" style="5" customWidth="1"/>
    <col min="3333" max="3333" width="5.5" style="5" customWidth="1"/>
    <col min="3334" max="3334" width="4.8984375" style="5" customWidth="1"/>
    <col min="3335" max="3335" width="5.69921875" style="5" customWidth="1"/>
    <col min="3336" max="3336" width="51.69921875" style="5" customWidth="1"/>
    <col min="3337" max="3337" width="21.5" style="5" customWidth="1"/>
    <col min="3338" max="3342" width="4.09765625" style="5" customWidth="1"/>
    <col min="3343" max="3343" width="5.8984375" style="5" customWidth="1"/>
    <col min="3344" max="3344" width="7" style="5" customWidth="1"/>
    <col min="3345" max="3345" width="7.8984375" style="5" bestFit="1" customWidth="1"/>
    <col min="3346" max="3346" width="5.8984375" style="5" customWidth="1"/>
    <col min="3347" max="3347" width="8.3984375" style="5" customWidth="1"/>
    <col min="3348" max="3584" width="10.19921875" style="5"/>
    <col min="3585" max="3587" width="5.3984375" style="5" customWidth="1"/>
    <col min="3588" max="3588" width="8.19921875" style="5" customWidth="1"/>
    <col min="3589" max="3589" width="5.5" style="5" customWidth="1"/>
    <col min="3590" max="3590" width="4.8984375" style="5" customWidth="1"/>
    <col min="3591" max="3591" width="5.69921875" style="5" customWidth="1"/>
    <col min="3592" max="3592" width="51.69921875" style="5" customWidth="1"/>
    <col min="3593" max="3593" width="21.5" style="5" customWidth="1"/>
    <col min="3594" max="3598" width="4.09765625" style="5" customWidth="1"/>
    <col min="3599" max="3599" width="5.8984375" style="5" customWidth="1"/>
    <col min="3600" max="3600" width="7" style="5" customWidth="1"/>
    <col min="3601" max="3601" width="7.8984375" style="5" bestFit="1" customWidth="1"/>
    <col min="3602" max="3602" width="5.8984375" style="5" customWidth="1"/>
    <col min="3603" max="3603" width="8.3984375" style="5" customWidth="1"/>
    <col min="3604" max="3840" width="10.19921875" style="5"/>
    <col min="3841" max="3843" width="5.3984375" style="5" customWidth="1"/>
    <col min="3844" max="3844" width="8.19921875" style="5" customWidth="1"/>
    <col min="3845" max="3845" width="5.5" style="5" customWidth="1"/>
    <col min="3846" max="3846" width="4.8984375" style="5" customWidth="1"/>
    <col min="3847" max="3847" width="5.69921875" style="5" customWidth="1"/>
    <col min="3848" max="3848" width="51.69921875" style="5" customWidth="1"/>
    <col min="3849" max="3849" width="21.5" style="5" customWidth="1"/>
    <col min="3850" max="3854" width="4.09765625" style="5" customWidth="1"/>
    <col min="3855" max="3855" width="5.8984375" style="5" customWidth="1"/>
    <col min="3856" max="3856" width="7" style="5" customWidth="1"/>
    <col min="3857" max="3857" width="7.8984375" style="5" bestFit="1" customWidth="1"/>
    <col min="3858" max="3858" width="5.8984375" style="5" customWidth="1"/>
    <col min="3859" max="3859" width="8.3984375" style="5" customWidth="1"/>
    <col min="3860" max="4096" width="10.19921875" style="5"/>
    <col min="4097" max="4099" width="5.3984375" style="5" customWidth="1"/>
    <col min="4100" max="4100" width="8.19921875" style="5" customWidth="1"/>
    <col min="4101" max="4101" width="5.5" style="5" customWidth="1"/>
    <col min="4102" max="4102" width="4.8984375" style="5" customWidth="1"/>
    <col min="4103" max="4103" width="5.69921875" style="5" customWidth="1"/>
    <col min="4104" max="4104" width="51.69921875" style="5" customWidth="1"/>
    <col min="4105" max="4105" width="21.5" style="5" customWidth="1"/>
    <col min="4106" max="4110" width="4.09765625" style="5" customWidth="1"/>
    <col min="4111" max="4111" width="5.8984375" style="5" customWidth="1"/>
    <col min="4112" max="4112" width="7" style="5" customWidth="1"/>
    <col min="4113" max="4113" width="7.8984375" style="5" bestFit="1" customWidth="1"/>
    <col min="4114" max="4114" width="5.8984375" style="5" customWidth="1"/>
    <col min="4115" max="4115" width="8.3984375" style="5" customWidth="1"/>
    <col min="4116" max="4352" width="10.19921875" style="5"/>
    <col min="4353" max="4355" width="5.3984375" style="5" customWidth="1"/>
    <col min="4356" max="4356" width="8.19921875" style="5" customWidth="1"/>
    <col min="4357" max="4357" width="5.5" style="5" customWidth="1"/>
    <col min="4358" max="4358" width="4.8984375" style="5" customWidth="1"/>
    <col min="4359" max="4359" width="5.69921875" style="5" customWidth="1"/>
    <col min="4360" max="4360" width="51.69921875" style="5" customWidth="1"/>
    <col min="4361" max="4361" width="21.5" style="5" customWidth="1"/>
    <col min="4362" max="4366" width="4.09765625" style="5" customWidth="1"/>
    <col min="4367" max="4367" width="5.8984375" style="5" customWidth="1"/>
    <col min="4368" max="4368" width="7" style="5" customWidth="1"/>
    <col min="4369" max="4369" width="7.8984375" style="5" bestFit="1" customWidth="1"/>
    <col min="4370" max="4370" width="5.8984375" style="5" customWidth="1"/>
    <col min="4371" max="4371" width="8.3984375" style="5" customWidth="1"/>
    <col min="4372" max="4608" width="10.19921875" style="5"/>
    <col min="4609" max="4611" width="5.3984375" style="5" customWidth="1"/>
    <col min="4612" max="4612" width="8.19921875" style="5" customWidth="1"/>
    <col min="4613" max="4613" width="5.5" style="5" customWidth="1"/>
    <col min="4614" max="4614" width="4.8984375" style="5" customWidth="1"/>
    <col min="4615" max="4615" width="5.69921875" style="5" customWidth="1"/>
    <col min="4616" max="4616" width="51.69921875" style="5" customWidth="1"/>
    <col min="4617" max="4617" width="21.5" style="5" customWidth="1"/>
    <col min="4618" max="4622" width="4.09765625" style="5" customWidth="1"/>
    <col min="4623" max="4623" width="5.8984375" style="5" customWidth="1"/>
    <col min="4624" max="4624" width="7" style="5" customWidth="1"/>
    <col min="4625" max="4625" width="7.8984375" style="5" bestFit="1" customWidth="1"/>
    <col min="4626" max="4626" width="5.8984375" style="5" customWidth="1"/>
    <col min="4627" max="4627" width="8.3984375" style="5" customWidth="1"/>
    <col min="4628" max="4864" width="10.19921875" style="5"/>
    <col min="4865" max="4867" width="5.3984375" style="5" customWidth="1"/>
    <col min="4868" max="4868" width="8.19921875" style="5" customWidth="1"/>
    <col min="4869" max="4869" width="5.5" style="5" customWidth="1"/>
    <col min="4870" max="4870" width="4.8984375" style="5" customWidth="1"/>
    <col min="4871" max="4871" width="5.69921875" style="5" customWidth="1"/>
    <col min="4872" max="4872" width="51.69921875" style="5" customWidth="1"/>
    <col min="4873" max="4873" width="21.5" style="5" customWidth="1"/>
    <col min="4874" max="4878" width="4.09765625" style="5" customWidth="1"/>
    <col min="4879" max="4879" width="5.8984375" style="5" customWidth="1"/>
    <col min="4880" max="4880" width="7" style="5" customWidth="1"/>
    <col min="4881" max="4881" width="7.8984375" style="5" bestFit="1" customWidth="1"/>
    <col min="4882" max="4882" width="5.8984375" style="5" customWidth="1"/>
    <col min="4883" max="4883" width="8.3984375" style="5" customWidth="1"/>
    <col min="4884" max="5120" width="10.19921875" style="5"/>
    <col min="5121" max="5123" width="5.3984375" style="5" customWidth="1"/>
    <col min="5124" max="5124" width="8.19921875" style="5" customWidth="1"/>
    <col min="5125" max="5125" width="5.5" style="5" customWidth="1"/>
    <col min="5126" max="5126" width="4.8984375" style="5" customWidth="1"/>
    <col min="5127" max="5127" width="5.69921875" style="5" customWidth="1"/>
    <col min="5128" max="5128" width="51.69921875" style="5" customWidth="1"/>
    <col min="5129" max="5129" width="21.5" style="5" customWidth="1"/>
    <col min="5130" max="5134" width="4.09765625" style="5" customWidth="1"/>
    <col min="5135" max="5135" width="5.8984375" style="5" customWidth="1"/>
    <col min="5136" max="5136" width="7" style="5" customWidth="1"/>
    <col min="5137" max="5137" width="7.8984375" style="5" bestFit="1" customWidth="1"/>
    <col min="5138" max="5138" width="5.8984375" style="5" customWidth="1"/>
    <col min="5139" max="5139" width="8.3984375" style="5" customWidth="1"/>
    <col min="5140" max="5376" width="10.19921875" style="5"/>
    <col min="5377" max="5379" width="5.3984375" style="5" customWidth="1"/>
    <col min="5380" max="5380" width="8.19921875" style="5" customWidth="1"/>
    <col min="5381" max="5381" width="5.5" style="5" customWidth="1"/>
    <col min="5382" max="5382" width="4.8984375" style="5" customWidth="1"/>
    <col min="5383" max="5383" width="5.69921875" style="5" customWidth="1"/>
    <col min="5384" max="5384" width="51.69921875" style="5" customWidth="1"/>
    <col min="5385" max="5385" width="21.5" style="5" customWidth="1"/>
    <col min="5386" max="5390" width="4.09765625" style="5" customWidth="1"/>
    <col min="5391" max="5391" width="5.8984375" style="5" customWidth="1"/>
    <col min="5392" max="5392" width="7" style="5" customWidth="1"/>
    <col min="5393" max="5393" width="7.8984375" style="5" bestFit="1" customWidth="1"/>
    <col min="5394" max="5394" width="5.8984375" style="5" customWidth="1"/>
    <col min="5395" max="5395" width="8.3984375" style="5" customWidth="1"/>
    <col min="5396" max="5632" width="10.19921875" style="5"/>
    <col min="5633" max="5635" width="5.3984375" style="5" customWidth="1"/>
    <col min="5636" max="5636" width="8.19921875" style="5" customWidth="1"/>
    <col min="5637" max="5637" width="5.5" style="5" customWidth="1"/>
    <col min="5638" max="5638" width="4.8984375" style="5" customWidth="1"/>
    <col min="5639" max="5639" width="5.69921875" style="5" customWidth="1"/>
    <col min="5640" max="5640" width="51.69921875" style="5" customWidth="1"/>
    <col min="5641" max="5641" width="21.5" style="5" customWidth="1"/>
    <col min="5642" max="5646" width="4.09765625" style="5" customWidth="1"/>
    <col min="5647" max="5647" width="5.8984375" style="5" customWidth="1"/>
    <col min="5648" max="5648" width="7" style="5" customWidth="1"/>
    <col min="5649" max="5649" width="7.8984375" style="5" bestFit="1" customWidth="1"/>
    <col min="5650" max="5650" width="5.8984375" style="5" customWidth="1"/>
    <col min="5651" max="5651" width="8.3984375" style="5" customWidth="1"/>
    <col min="5652" max="5888" width="10.19921875" style="5"/>
    <col min="5889" max="5891" width="5.3984375" style="5" customWidth="1"/>
    <col min="5892" max="5892" width="8.19921875" style="5" customWidth="1"/>
    <col min="5893" max="5893" width="5.5" style="5" customWidth="1"/>
    <col min="5894" max="5894" width="4.8984375" style="5" customWidth="1"/>
    <col min="5895" max="5895" width="5.69921875" style="5" customWidth="1"/>
    <col min="5896" max="5896" width="51.69921875" style="5" customWidth="1"/>
    <col min="5897" max="5897" width="21.5" style="5" customWidth="1"/>
    <col min="5898" max="5902" width="4.09765625" style="5" customWidth="1"/>
    <col min="5903" max="5903" width="5.8984375" style="5" customWidth="1"/>
    <col min="5904" max="5904" width="7" style="5" customWidth="1"/>
    <col min="5905" max="5905" width="7.8984375" style="5" bestFit="1" customWidth="1"/>
    <col min="5906" max="5906" width="5.8984375" style="5" customWidth="1"/>
    <col min="5907" max="5907" width="8.3984375" style="5" customWidth="1"/>
    <col min="5908" max="6144" width="10.19921875" style="5"/>
    <col min="6145" max="6147" width="5.3984375" style="5" customWidth="1"/>
    <col min="6148" max="6148" width="8.19921875" style="5" customWidth="1"/>
    <col min="6149" max="6149" width="5.5" style="5" customWidth="1"/>
    <col min="6150" max="6150" width="4.8984375" style="5" customWidth="1"/>
    <col min="6151" max="6151" width="5.69921875" style="5" customWidth="1"/>
    <col min="6152" max="6152" width="51.69921875" style="5" customWidth="1"/>
    <col min="6153" max="6153" width="21.5" style="5" customWidth="1"/>
    <col min="6154" max="6158" width="4.09765625" style="5" customWidth="1"/>
    <col min="6159" max="6159" width="5.8984375" style="5" customWidth="1"/>
    <col min="6160" max="6160" width="7" style="5" customWidth="1"/>
    <col min="6161" max="6161" width="7.8984375" style="5" bestFit="1" customWidth="1"/>
    <col min="6162" max="6162" width="5.8984375" style="5" customWidth="1"/>
    <col min="6163" max="6163" width="8.3984375" style="5" customWidth="1"/>
    <col min="6164" max="6400" width="10.19921875" style="5"/>
    <col min="6401" max="6403" width="5.3984375" style="5" customWidth="1"/>
    <col min="6404" max="6404" width="8.19921875" style="5" customWidth="1"/>
    <col min="6405" max="6405" width="5.5" style="5" customWidth="1"/>
    <col min="6406" max="6406" width="4.8984375" style="5" customWidth="1"/>
    <col min="6407" max="6407" width="5.69921875" style="5" customWidth="1"/>
    <col min="6408" max="6408" width="51.69921875" style="5" customWidth="1"/>
    <col min="6409" max="6409" width="21.5" style="5" customWidth="1"/>
    <col min="6410" max="6414" width="4.09765625" style="5" customWidth="1"/>
    <col min="6415" max="6415" width="5.8984375" style="5" customWidth="1"/>
    <col min="6416" max="6416" width="7" style="5" customWidth="1"/>
    <col min="6417" max="6417" width="7.8984375" style="5" bestFit="1" customWidth="1"/>
    <col min="6418" max="6418" width="5.8984375" style="5" customWidth="1"/>
    <col min="6419" max="6419" width="8.3984375" style="5" customWidth="1"/>
    <col min="6420" max="6656" width="10.19921875" style="5"/>
    <col min="6657" max="6659" width="5.3984375" style="5" customWidth="1"/>
    <col min="6660" max="6660" width="8.19921875" style="5" customWidth="1"/>
    <col min="6661" max="6661" width="5.5" style="5" customWidth="1"/>
    <col min="6662" max="6662" width="4.8984375" style="5" customWidth="1"/>
    <col min="6663" max="6663" width="5.69921875" style="5" customWidth="1"/>
    <col min="6664" max="6664" width="51.69921875" style="5" customWidth="1"/>
    <col min="6665" max="6665" width="21.5" style="5" customWidth="1"/>
    <col min="6666" max="6670" width="4.09765625" style="5" customWidth="1"/>
    <col min="6671" max="6671" width="5.8984375" style="5" customWidth="1"/>
    <col min="6672" max="6672" width="7" style="5" customWidth="1"/>
    <col min="6673" max="6673" width="7.8984375" style="5" bestFit="1" customWidth="1"/>
    <col min="6674" max="6674" width="5.8984375" style="5" customWidth="1"/>
    <col min="6675" max="6675" width="8.3984375" style="5" customWidth="1"/>
    <col min="6676" max="6912" width="10.19921875" style="5"/>
    <col min="6913" max="6915" width="5.3984375" style="5" customWidth="1"/>
    <col min="6916" max="6916" width="8.19921875" style="5" customWidth="1"/>
    <col min="6917" max="6917" width="5.5" style="5" customWidth="1"/>
    <col min="6918" max="6918" width="4.8984375" style="5" customWidth="1"/>
    <col min="6919" max="6919" width="5.69921875" style="5" customWidth="1"/>
    <col min="6920" max="6920" width="51.69921875" style="5" customWidth="1"/>
    <col min="6921" max="6921" width="21.5" style="5" customWidth="1"/>
    <col min="6922" max="6926" width="4.09765625" style="5" customWidth="1"/>
    <col min="6927" max="6927" width="5.8984375" style="5" customWidth="1"/>
    <col min="6928" max="6928" width="7" style="5" customWidth="1"/>
    <col min="6929" max="6929" width="7.8984375" style="5" bestFit="1" customWidth="1"/>
    <col min="6930" max="6930" width="5.8984375" style="5" customWidth="1"/>
    <col min="6931" max="6931" width="8.3984375" style="5" customWidth="1"/>
    <col min="6932" max="7168" width="10.19921875" style="5"/>
    <col min="7169" max="7171" width="5.3984375" style="5" customWidth="1"/>
    <col min="7172" max="7172" width="8.19921875" style="5" customWidth="1"/>
    <col min="7173" max="7173" width="5.5" style="5" customWidth="1"/>
    <col min="7174" max="7174" width="4.8984375" style="5" customWidth="1"/>
    <col min="7175" max="7175" width="5.69921875" style="5" customWidth="1"/>
    <col min="7176" max="7176" width="51.69921875" style="5" customWidth="1"/>
    <col min="7177" max="7177" width="21.5" style="5" customWidth="1"/>
    <col min="7178" max="7182" width="4.09765625" style="5" customWidth="1"/>
    <col min="7183" max="7183" width="5.8984375" style="5" customWidth="1"/>
    <col min="7184" max="7184" width="7" style="5" customWidth="1"/>
    <col min="7185" max="7185" width="7.8984375" style="5" bestFit="1" customWidth="1"/>
    <col min="7186" max="7186" width="5.8984375" style="5" customWidth="1"/>
    <col min="7187" max="7187" width="8.3984375" style="5" customWidth="1"/>
    <col min="7188" max="7424" width="10.19921875" style="5"/>
    <col min="7425" max="7427" width="5.3984375" style="5" customWidth="1"/>
    <col min="7428" max="7428" width="8.19921875" style="5" customWidth="1"/>
    <col min="7429" max="7429" width="5.5" style="5" customWidth="1"/>
    <col min="7430" max="7430" width="4.8984375" style="5" customWidth="1"/>
    <col min="7431" max="7431" width="5.69921875" style="5" customWidth="1"/>
    <col min="7432" max="7432" width="51.69921875" style="5" customWidth="1"/>
    <col min="7433" max="7433" width="21.5" style="5" customWidth="1"/>
    <col min="7434" max="7438" width="4.09765625" style="5" customWidth="1"/>
    <col min="7439" max="7439" width="5.8984375" style="5" customWidth="1"/>
    <col min="7440" max="7440" width="7" style="5" customWidth="1"/>
    <col min="7441" max="7441" width="7.8984375" style="5" bestFit="1" customWidth="1"/>
    <col min="7442" max="7442" width="5.8984375" style="5" customWidth="1"/>
    <col min="7443" max="7443" width="8.3984375" style="5" customWidth="1"/>
    <col min="7444" max="7680" width="10.19921875" style="5"/>
    <col min="7681" max="7683" width="5.3984375" style="5" customWidth="1"/>
    <col min="7684" max="7684" width="8.19921875" style="5" customWidth="1"/>
    <col min="7685" max="7685" width="5.5" style="5" customWidth="1"/>
    <col min="7686" max="7686" width="4.8984375" style="5" customWidth="1"/>
    <col min="7687" max="7687" width="5.69921875" style="5" customWidth="1"/>
    <col min="7688" max="7688" width="51.69921875" style="5" customWidth="1"/>
    <col min="7689" max="7689" width="21.5" style="5" customWidth="1"/>
    <col min="7690" max="7694" width="4.09765625" style="5" customWidth="1"/>
    <col min="7695" max="7695" width="5.8984375" style="5" customWidth="1"/>
    <col min="7696" max="7696" width="7" style="5" customWidth="1"/>
    <col min="7697" max="7697" width="7.8984375" style="5" bestFit="1" customWidth="1"/>
    <col min="7698" max="7698" width="5.8984375" style="5" customWidth="1"/>
    <col min="7699" max="7699" width="8.3984375" style="5" customWidth="1"/>
    <col min="7700" max="7936" width="10.19921875" style="5"/>
    <col min="7937" max="7939" width="5.3984375" style="5" customWidth="1"/>
    <col min="7940" max="7940" width="8.19921875" style="5" customWidth="1"/>
    <col min="7941" max="7941" width="5.5" style="5" customWidth="1"/>
    <col min="7942" max="7942" width="4.8984375" style="5" customWidth="1"/>
    <col min="7943" max="7943" width="5.69921875" style="5" customWidth="1"/>
    <col min="7944" max="7944" width="51.69921875" style="5" customWidth="1"/>
    <col min="7945" max="7945" width="21.5" style="5" customWidth="1"/>
    <col min="7946" max="7950" width="4.09765625" style="5" customWidth="1"/>
    <col min="7951" max="7951" width="5.8984375" style="5" customWidth="1"/>
    <col min="7952" max="7952" width="7" style="5" customWidth="1"/>
    <col min="7953" max="7953" width="7.8984375" style="5" bestFit="1" customWidth="1"/>
    <col min="7954" max="7954" width="5.8984375" style="5" customWidth="1"/>
    <col min="7955" max="7955" width="8.3984375" style="5" customWidth="1"/>
    <col min="7956" max="8192" width="10.19921875" style="5"/>
    <col min="8193" max="8195" width="5.3984375" style="5" customWidth="1"/>
    <col min="8196" max="8196" width="8.19921875" style="5" customWidth="1"/>
    <col min="8197" max="8197" width="5.5" style="5" customWidth="1"/>
    <col min="8198" max="8198" width="4.8984375" style="5" customWidth="1"/>
    <col min="8199" max="8199" width="5.69921875" style="5" customWidth="1"/>
    <col min="8200" max="8200" width="51.69921875" style="5" customWidth="1"/>
    <col min="8201" max="8201" width="21.5" style="5" customWidth="1"/>
    <col min="8202" max="8206" width="4.09765625" style="5" customWidth="1"/>
    <col min="8207" max="8207" width="5.8984375" style="5" customWidth="1"/>
    <col min="8208" max="8208" width="7" style="5" customWidth="1"/>
    <col min="8209" max="8209" width="7.8984375" style="5" bestFit="1" customWidth="1"/>
    <col min="8210" max="8210" width="5.8984375" style="5" customWidth="1"/>
    <col min="8211" max="8211" width="8.3984375" style="5" customWidth="1"/>
    <col min="8212" max="8448" width="10.19921875" style="5"/>
    <col min="8449" max="8451" width="5.3984375" style="5" customWidth="1"/>
    <col min="8452" max="8452" width="8.19921875" style="5" customWidth="1"/>
    <col min="8453" max="8453" width="5.5" style="5" customWidth="1"/>
    <col min="8454" max="8454" width="4.8984375" style="5" customWidth="1"/>
    <col min="8455" max="8455" width="5.69921875" style="5" customWidth="1"/>
    <col min="8456" max="8456" width="51.69921875" style="5" customWidth="1"/>
    <col min="8457" max="8457" width="21.5" style="5" customWidth="1"/>
    <col min="8458" max="8462" width="4.09765625" style="5" customWidth="1"/>
    <col min="8463" max="8463" width="5.8984375" style="5" customWidth="1"/>
    <col min="8464" max="8464" width="7" style="5" customWidth="1"/>
    <col min="8465" max="8465" width="7.8984375" style="5" bestFit="1" customWidth="1"/>
    <col min="8466" max="8466" width="5.8984375" style="5" customWidth="1"/>
    <col min="8467" max="8467" width="8.3984375" style="5" customWidth="1"/>
    <col min="8468" max="8704" width="10.19921875" style="5"/>
    <col min="8705" max="8707" width="5.3984375" style="5" customWidth="1"/>
    <col min="8708" max="8708" width="8.19921875" style="5" customWidth="1"/>
    <col min="8709" max="8709" width="5.5" style="5" customWidth="1"/>
    <col min="8710" max="8710" width="4.8984375" style="5" customWidth="1"/>
    <col min="8711" max="8711" width="5.69921875" style="5" customWidth="1"/>
    <col min="8712" max="8712" width="51.69921875" style="5" customWidth="1"/>
    <col min="8713" max="8713" width="21.5" style="5" customWidth="1"/>
    <col min="8714" max="8718" width="4.09765625" style="5" customWidth="1"/>
    <col min="8719" max="8719" width="5.8984375" style="5" customWidth="1"/>
    <col min="8720" max="8720" width="7" style="5" customWidth="1"/>
    <col min="8721" max="8721" width="7.8984375" style="5" bestFit="1" customWidth="1"/>
    <col min="8722" max="8722" width="5.8984375" style="5" customWidth="1"/>
    <col min="8723" max="8723" width="8.3984375" style="5" customWidth="1"/>
    <col min="8724" max="8960" width="10.19921875" style="5"/>
    <col min="8961" max="8963" width="5.3984375" style="5" customWidth="1"/>
    <col min="8964" max="8964" width="8.19921875" style="5" customWidth="1"/>
    <col min="8965" max="8965" width="5.5" style="5" customWidth="1"/>
    <col min="8966" max="8966" width="4.8984375" style="5" customWidth="1"/>
    <col min="8967" max="8967" width="5.69921875" style="5" customWidth="1"/>
    <col min="8968" max="8968" width="51.69921875" style="5" customWidth="1"/>
    <col min="8969" max="8969" width="21.5" style="5" customWidth="1"/>
    <col min="8970" max="8974" width="4.09765625" style="5" customWidth="1"/>
    <col min="8975" max="8975" width="5.8984375" style="5" customWidth="1"/>
    <col min="8976" max="8976" width="7" style="5" customWidth="1"/>
    <col min="8977" max="8977" width="7.8984375" style="5" bestFit="1" customWidth="1"/>
    <col min="8978" max="8978" width="5.8984375" style="5" customWidth="1"/>
    <col min="8979" max="8979" width="8.3984375" style="5" customWidth="1"/>
    <col min="8980" max="9216" width="10.19921875" style="5"/>
    <col min="9217" max="9219" width="5.3984375" style="5" customWidth="1"/>
    <col min="9220" max="9220" width="8.19921875" style="5" customWidth="1"/>
    <col min="9221" max="9221" width="5.5" style="5" customWidth="1"/>
    <col min="9222" max="9222" width="4.8984375" style="5" customWidth="1"/>
    <col min="9223" max="9223" width="5.69921875" style="5" customWidth="1"/>
    <col min="9224" max="9224" width="51.69921875" style="5" customWidth="1"/>
    <col min="9225" max="9225" width="21.5" style="5" customWidth="1"/>
    <col min="9226" max="9230" width="4.09765625" style="5" customWidth="1"/>
    <col min="9231" max="9231" width="5.8984375" style="5" customWidth="1"/>
    <col min="9232" max="9232" width="7" style="5" customWidth="1"/>
    <col min="9233" max="9233" width="7.8984375" style="5" bestFit="1" customWidth="1"/>
    <col min="9234" max="9234" width="5.8984375" style="5" customWidth="1"/>
    <col min="9235" max="9235" width="8.3984375" style="5" customWidth="1"/>
    <col min="9236" max="9472" width="10.19921875" style="5"/>
    <col min="9473" max="9475" width="5.3984375" style="5" customWidth="1"/>
    <col min="9476" max="9476" width="8.19921875" style="5" customWidth="1"/>
    <col min="9477" max="9477" width="5.5" style="5" customWidth="1"/>
    <col min="9478" max="9478" width="4.8984375" style="5" customWidth="1"/>
    <col min="9479" max="9479" width="5.69921875" style="5" customWidth="1"/>
    <col min="9480" max="9480" width="51.69921875" style="5" customWidth="1"/>
    <col min="9481" max="9481" width="21.5" style="5" customWidth="1"/>
    <col min="9482" max="9486" width="4.09765625" style="5" customWidth="1"/>
    <col min="9487" max="9487" width="5.8984375" style="5" customWidth="1"/>
    <col min="9488" max="9488" width="7" style="5" customWidth="1"/>
    <col min="9489" max="9489" width="7.8984375" style="5" bestFit="1" customWidth="1"/>
    <col min="9490" max="9490" width="5.8984375" style="5" customWidth="1"/>
    <col min="9491" max="9491" width="8.3984375" style="5" customWidth="1"/>
    <col min="9492" max="9728" width="10.19921875" style="5"/>
    <col min="9729" max="9731" width="5.3984375" style="5" customWidth="1"/>
    <col min="9732" max="9732" width="8.19921875" style="5" customWidth="1"/>
    <col min="9733" max="9733" width="5.5" style="5" customWidth="1"/>
    <col min="9734" max="9734" width="4.8984375" style="5" customWidth="1"/>
    <col min="9735" max="9735" width="5.69921875" style="5" customWidth="1"/>
    <col min="9736" max="9736" width="51.69921875" style="5" customWidth="1"/>
    <col min="9737" max="9737" width="21.5" style="5" customWidth="1"/>
    <col min="9738" max="9742" width="4.09765625" style="5" customWidth="1"/>
    <col min="9743" max="9743" width="5.8984375" style="5" customWidth="1"/>
    <col min="9744" max="9744" width="7" style="5" customWidth="1"/>
    <col min="9745" max="9745" width="7.8984375" style="5" bestFit="1" customWidth="1"/>
    <col min="9746" max="9746" width="5.8984375" style="5" customWidth="1"/>
    <col min="9747" max="9747" width="8.3984375" style="5" customWidth="1"/>
    <col min="9748" max="9984" width="10.19921875" style="5"/>
    <col min="9985" max="9987" width="5.3984375" style="5" customWidth="1"/>
    <col min="9988" max="9988" width="8.19921875" style="5" customWidth="1"/>
    <col min="9989" max="9989" width="5.5" style="5" customWidth="1"/>
    <col min="9990" max="9990" width="4.8984375" style="5" customWidth="1"/>
    <col min="9991" max="9991" width="5.69921875" style="5" customWidth="1"/>
    <col min="9992" max="9992" width="51.69921875" style="5" customWidth="1"/>
    <col min="9993" max="9993" width="21.5" style="5" customWidth="1"/>
    <col min="9994" max="9998" width="4.09765625" style="5" customWidth="1"/>
    <col min="9999" max="9999" width="5.8984375" style="5" customWidth="1"/>
    <col min="10000" max="10000" width="7" style="5" customWidth="1"/>
    <col min="10001" max="10001" width="7.8984375" style="5" bestFit="1" customWidth="1"/>
    <col min="10002" max="10002" width="5.8984375" style="5" customWidth="1"/>
    <col min="10003" max="10003" width="8.3984375" style="5" customWidth="1"/>
    <col min="10004" max="10240" width="10.19921875" style="5"/>
    <col min="10241" max="10243" width="5.3984375" style="5" customWidth="1"/>
    <col min="10244" max="10244" width="8.19921875" style="5" customWidth="1"/>
    <col min="10245" max="10245" width="5.5" style="5" customWidth="1"/>
    <col min="10246" max="10246" width="4.8984375" style="5" customWidth="1"/>
    <col min="10247" max="10247" width="5.69921875" style="5" customWidth="1"/>
    <col min="10248" max="10248" width="51.69921875" style="5" customWidth="1"/>
    <col min="10249" max="10249" width="21.5" style="5" customWidth="1"/>
    <col min="10250" max="10254" width="4.09765625" style="5" customWidth="1"/>
    <col min="10255" max="10255" width="5.8984375" style="5" customWidth="1"/>
    <col min="10256" max="10256" width="7" style="5" customWidth="1"/>
    <col min="10257" max="10257" width="7.8984375" style="5" bestFit="1" customWidth="1"/>
    <col min="10258" max="10258" width="5.8984375" style="5" customWidth="1"/>
    <col min="10259" max="10259" width="8.3984375" style="5" customWidth="1"/>
    <col min="10260" max="10496" width="10.19921875" style="5"/>
    <col min="10497" max="10499" width="5.3984375" style="5" customWidth="1"/>
    <col min="10500" max="10500" width="8.19921875" style="5" customWidth="1"/>
    <col min="10501" max="10501" width="5.5" style="5" customWidth="1"/>
    <col min="10502" max="10502" width="4.8984375" style="5" customWidth="1"/>
    <col min="10503" max="10503" width="5.69921875" style="5" customWidth="1"/>
    <col min="10504" max="10504" width="51.69921875" style="5" customWidth="1"/>
    <col min="10505" max="10505" width="21.5" style="5" customWidth="1"/>
    <col min="10506" max="10510" width="4.09765625" style="5" customWidth="1"/>
    <col min="10511" max="10511" width="5.8984375" style="5" customWidth="1"/>
    <col min="10512" max="10512" width="7" style="5" customWidth="1"/>
    <col min="10513" max="10513" width="7.8984375" style="5" bestFit="1" customWidth="1"/>
    <col min="10514" max="10514" width="5.8984375" style="5" customWidth="1"/>
    <col min="10515" max="10515" width="8.3984375" style="5" customWidth="1"/>
    <col min="10516" max="10752" width="10.19921875" style="5"/>
    <col min="10753" max="10755" width="5.3984375" style="5" customWidth="1"/>
    <col min="10756" max="10756" width="8.19921875" style="5" customWidth="1"/>
    <col min="10757" max="10757" width="5.5" style="5" customWidth="1"/>
    <col min="10758" max="10758" width="4.8984375" style="5" customWidth="1"/>
    <col min="10759" max="10759" width="5.69921875" style="5" customWidth="1"/>
    <col min="10760" max="10760" width="51.69921875" style="5" customWidth="1"/>
    <col min="10761" max="10761" width="21.5" style="5" customWidth="1"/>
    <col min="10762" max="10766" width="4.09765625" style="5" customWidth="1"/>
    <col min="10767" max="10767" width="5.8984375" style="5" customWidth="1"/>
    <col min="10768" max="10768" width="7" style="5" customWidth="1"/>
    <col min="10769" max="10769" width="7.8984375" style="5" bestFit="1" customWidth="1"/>
    <col min="10770" max="10770" width="5.8984375" style="5" customWidth="1"/>
    <col min="10771" max="10771" width="8.3984375" style="5" customWidth="1"/>
    <col min="10772" max="11008" width="10.19921875" style="5"/>
    <col min="11009" max="11011" width="5.3984375" style="5" customWidth="1"/>
    <col min="11012" max="11012" width="8.19921875" style="5" customWidth="1"/>
    <col min="11013" max="11013" width="5.5" style="5" customWidth="1"/>
    <col min="11014" max="11014" width="4.8984375" style="5" customWidth="1"/>
    <col min="11015" max="11015" width="5.69921875" style="5" customWidth="1"/>
    <col min="11016" max="11016" width="51.69921875" style="5" customWidth="1"/>
    <col min="11017" max="11017" width="21.5" style="5" customWidth="1"/>
    <col min="11018" max="11022" width="4.09765625" style="5" customWidth="1"/>
    <col min="11023" max="11023" width="5.8984375" style="5" customWidth="1"/>
    <col min="11024" max="11024" width="7" style="5" customWidth="1"/>
    <col min="11025" max="11025" width="7.8984375" style="5" bestFit="1" customWidth="1"/>
    <col min="11026" max="11026" width="5.8984375" style="5" customWidth="1"/>
    <col min="11027" max="11027" width="8.3984375" style="5" customWidth="1"/>
    <col min="11028" max="11264" width="10.19921875" style="5"/>
    <col min="11265" max="11267" width="5.3984375" style="5" customWidth="1"/>
    <col min="11268" max="11268" width="8.19921875" style="5" customWidth="1"/>
    <col min="11269" max="11269" width="5.5" style="5" customWidth="1"/>
    <col min="11270" max="11270" width="4.8984375" style="5" customWidth="1"/>
    <col min="11271" max="11271" width="5.69921875" style="5" customWidth="1"/>
    <col min="11272" max="11272" width="51.69921875" style="5" customWidth="1"/>
    <col min="11273" max="11273" width="21.5" style="5" customWidth="1"/>
    <col min="11274" max="11278" width="4.09765625" style="5" customWidth="1"/>
    <col min="11279" max="11279" width="5.8984375" style="5" customWidth="1"/>
    <col min="11280" max="11280" width="7" style="5" customWidth="1"/>
    <col min="11281" max="11281" width="7.8984375" style="5" bestFit="1" customWidth="1"/>
    <col min="11282" max="11282" width="5.8984375" style="5" customWidth="1"/>
    <col min="11283" max="11283" width="8.3984375" style="5" customWidth="1"/>
    <col min="11284" max="11520" width="10.19921875" style="5"/>
    <col min="11521" max="11523" width="5.3984375" style="5" customWidth="1"/>
    <col min="11524" max="11524" width="8.19921875" style="5" customWidth="1"/>
    <col min="11525" max="11525" width="5.5" style="5" customWidth="1"/>
    <col min="11526" max="11526" width="4.8984375" style="5" customWidth="1"/>
    <col min="11527" max="11527" width="5.69921875" style="5" customWidth="1"/>
    <col min="11528" max="11528" width="51.69921875" style="5" customWidth="1"/>
    <col min="11529" max="11529" width="21.5" style="5" customWidth="1"/>
    <col min="11530" max="11534" width="4.09765625" style="5" customWidth="1"/>
    <col min="11535" max="11535" width="5.8984375" style="5" customWidth="1"/>
    <col min="11536" max="11536" width="7" style="5" customWidth="1"/>
    <col min="11537" max="11537" width="7.8984375" style="5" bestFit="1" customWidth="1"/>
    <col min="11538" max="11538" width="5.8984375" style="5" customWidth="1"/>
    <col min="11539" max="11539" width="8.3984375" style="5" customWidth="1"/>
    <col min="11540" max="11776" width="10.19921875" style="5"/>
    <col min="11777" max="11779" width="5.3984375" style="5" customWidth="1"/>
    <col min="11780" max="11780" width="8.19921875" style="5" customWidth="1"/>
    <col min="11781" max="11781" width="5.5" style="5" customWidth="1"/>
    <col min="11782" max="11782" width="4.8984375" style="5" customWidth="1"/>
    <col min="11783" max="11783" width="5.69921875" style="5" customWidth="1"/>
    <col min="11784" max="11784" width="51.69921875" style="5" customWidth="1"/>
    <col min="11785" max="11785" width="21.5" style="5" customWidth="1"/>
    <col min="11786" max="11790" width="4.09765625" style="5" customWidth="1"/>
    <col min="11791" max="11791" width="5.8984375" style="5" customWidth="1"/>
    <col min="11792" max="11792" width="7" style="5" customWidth="1"/>
    <col min="11793" max="11793" width="7.8984375" style="5" bestFit="1" customWidth="1"/>
    <col min="11794" max="11794" width="5.8984375" style="5" customWidth="1"/>
    <col min="11795" max="11795" width="8.3984375" style="5" customWidth="1"/>
    <col min="11796" max="12032" width="10.19921875" style="5"/>
    <col min="12033" max="12035" width="5.3984375" style="5" customWidth="1"/>
    <col min="12036" max="12036" width="8.19921875" style="5" customWidth="1"/>
    <col min="12037" max="12037" width="5.5" style="5" customWidth="1"/>
    <col min="12038" max="12038" width="4.8984375" style="5" customWidth="1"/>
    <col min="12039" max="12039" width="5.69921875" style="5" customWidth="1"/>
    <col min="12040" max="12040" width="51.69921875" style="5" customWidth="1"/>
    <col min="12041" max="12041" width="21.5" style="5" customWidth="1"/>
    <col min="12042" max="12046" width="4.09765625" style="5" customWidth="1"/>
    <col min="12047" max="12047" width="5.8984375" style="5" customWidth="1"/>
    <col min="12048" max="12048" width="7" style="5" customWidth="1"/>
    <col min="12049" max="12049" width="7.8984375" style="5" bestFit="1" customWidth="1"/>
    <col min="12050" max="12050" width="5.8984375" style="5" customWidth="1"/>
    <col min="12051" max="12051" width="8.3984375" style="5" customWidth="1"/>
    <col min="12052" max="12288" width="10.19921875" style="5"/>
    <col min="12289" max="12291" width="5.3984375" style="5" customWidth="1"/>
    <col min="12292" max="12292" width="8.19921875" style="5" customWidth="1"/>
    <col min="12293" max="12293" width="5.5" style="5" customWidth="1"/>
    <col min="12294" max="12294" width="4.8984375" style="5" customWidth="1"/>
    <col min="12295" max="12295" width="5.69921875" style="5" customWidth="1"/>
    <col min="12296" max="12296" width="51.69921875" style="5" customWidth="1"/>
    <col min="12297" max="12297" width="21.5" style="5" customWidth="1"/>
    <col min="12298" max="12302" width="4.09765625" style="5" customWidth="1"/>
    <col min="12303" max="12303" width="5.8984375" style="5" customWidth="1"/>
    <col min="12304" max="12304" width="7" style="5" customWidth="1"/>
    <col min="12305" max="12305" width="7.8984375" style="5" bestFit="1" customWidth="1"/>
    <col min="12306" max="12306" width="5.8984375" style="5" customWidth="1"/>
    <col min="12307" max="12307" width="8.3984375" style="5" customWidth="1"/>
    <col min="12308" max="12544" width="10.19921875" style="5"/>
    <col min="12545" max="12547" width="5.3984375" style="5" customWidth="1"/>
    <col min="12548" max="12548" width="8.19921875" style="5" customWidth="1"/>
    <col min="12549" max="12549" width="5.5" style="5" customWidth="1"/>
    <col min="12550" max="12550" width="4.8984375" style="5" customWidth="1"/>
    <col min="12551" max="12551" width="5.69921875" style="5" customWidth="1"/>
    <col min="12552" max="12552" width="51.69921875" style="5" customWidth="1"/>
    <col min="12553" max="12553" width="21.5" style="5" customWidth="1"/>
    <col min="12554" max="12558" width="4.09765625" style="5" customWidth="1"/>
    <col min="12559" max="12559" width="5.8984375" style="5" customWidth="1"/>
    <col min="12560" max="12560" width="7" style="5" customWidth="1"/>
    <col min="12561" max="12561" width="7.8984375" style="5" bestFit="1" customWidth="1"/>
    <col min="12562" max="12562" width="5.8984375" style="5" customWidth="1"/>
    <col min="12563" max="12563" width="8.3984375" style="5" customWidth="1"/>
    <col min="12564" max="12800" width="10.19921875" style="5"/>
    <col min="12801" max="12803" width="5.3984375" style="5" customWidth="1"/>
    <col min="12804" max="12804" width="8.19921875" style="5" customWidth="1"/>
    <col min="12805" max="12805" width="5.5" style="5" customWidth="1"/>
    <col min="12806" max="12806" width="4.8984375" style="5" customWidth="1"/>
    <col min="12807" max="12807" width="5.69921875" style="5" customWidth="1"/>
    <col min="12808" max="12808" width="51.69921875" style="5" customWidth="1"/>
    <col min="12809" max="12809" width="21.5" style="5" customWidth="1"/>
    <col min="12810" max="12814" width="4.09765625" style="5" customWidth="1"/>
    <col min="12815" max="12815" width="5.8984375" style="5" customWidth="1"/>
    <col min="12816" max="12816" width="7" style="5" customWidth="1"/>
    <col min="12817" max="12817" width="7.8984375" style="5" bestFit="1" customWidth="1"/>
    <col min="12818" max="12818" width="5.8984375" style="5" customWidth="1"/>
    <col min="12819" max="12819" width="8.3984375" style="5" customWidth="1"/>
    <col min="12820" max="13056" width="10.19921875" style="5"/>
    <col min="13057" max="13059" width="5.3984375" style="5" customWidth="1"/>
    <col min="13060" max="13060" width="8.19921875" style="5" customWidth="1"/>
    <col min="13061" max="13061" width="5.5" style="5" customWidth="1"/>
    <col min="13062" max="13062" width="4.8984375" style="5" customWidth="1"/>
    <col min="13063" max="13063" width="5.69921875" style="5" customWidth="1"/>
    <col min="13064" max="13064" width="51.69921875" style="5" customWidth="1"/>
    <col min="13065" max="13065" width="21.5" style="5" customWidth="1"/>
    <col min="13066" max="13070" width="4.09765625" style="5" customWidth="1"/>
    <col min="13071" max="13071" width="5.8984375" style="5" customWidth="1"/>
    <col min="13072" max="13072" width="7" style="5" customWidth="1"/>
    <col min="13073" max="13073" width="7.8984375" style="5" bestFit="1" customWidth="1"/>
    <col min="13074" max="13074" width="5.8984375" style="5" customWidth="1"/>
    <col min="13075" max="13075" width="8.3984375" style="5" customWidth="1"/>
    <col min="13076" max="13312" width="10.19921875" style="5"/>
    <col min="13313" max="13315" width="5.3984375" style="5" customWidth="1"/>
    <col min="13316" max="13316" width="8.19921875" style="5" customWidth="1"/>
    <col min="13317" max="13317" width="5.5" style="5" customWidth="1"/>
    <col min="13318" max="13318" width="4.8984375" style="5" customWidth="1"/>
    <col min="13319" max="13319" width="5.69921875" style="5" customWidth="1"/>
    <col min="13320" max="13320" width="51.69921875" style="5" customWidth="1"/>
    <col min="13321" max="13321" width="21.5" style="5" customWidth="1"/>
    <col min="13322" max="13326" width="4.09765625" style="5" customWidth="1"/>
    <col min="13327" max="13327" width="5.8984375" style="5" customWidth="1"/>
    <col min="13328" max="13328" width="7" style="5" customWidth="1"/>
    <col min="13329" max="13329" width="7.8984375" style="5" bestFit="1" customWidth="1"/>
    <col min="13330" max="13330" width="5.8984375" style="5" customWidth="1"/>
    <col min="13331" max="13331" width="8.3984375" style="5" customWidth="1"/>
    <col min="13332" max="13568" width="10.19921875" style="5"/>
    <col min="13569" max="13571" width="5.3984375" style="5" customWidth="1"/>
    <col min="13572" max="13572" width="8.19921875" style="5" customWidth="1"/>
    <col min="13573" max="13573" width="5.5" style="5" customWidth="1"/>
    <col min="13574" max="13574" width="4.8984375" style="5" customWidth="1"/>
    <col min="13575" max="13575" width="5.69921875" style="5" customWidth="1"/>
    <col min="13576" max="13576" width="51.69921875" style="5" customWidth="1"/>
    <col min="13577" max="13577" width="21.5" style="5" customWidth="1"/>
    <col min="13578" max="13582" width="4.09765625" style="5" customWidth="1"/>
    <col min="13583" max="13583" width="5.8984375" style="5" customWidth="1"/>
    <col min="13584" max="13584" width="7" style="5" customWidth="1"/>
    <col min="13585" max="13585" width="7.8984375" style="5" bestFit="1" customWidth="1"/>
    <col min="13586" max="13586" width="5.8984375" style="5" customWidth="1"/>
    <col min="13587" max="13587" width="8.3984375" style="5" customWidth="1"/>
    <col min="13588" max="13824" width="10.19921875" style="5"/>
    <col min="13825" max="13827" width="5.3984375" style="5" customWidth="1"/>
    <col min="13828" max="13828" width="8.19921875" style="5" customWidth="1"/>
    <col min="13829" max="13829" width="5.5" style="5" customWidth="1"/>
    <col min="13830" max="13830" width="4.8984375" style="5" customWidth="1"/>
    <col min="13831" max="13831" width="5.69921875" style="5" customWidth="1"/>
    <col min="13832" max="13832" width="51.69921875" style="5" customWidth="1"/>
    <col min="13833" max="13833" width="21.5" style="5" customWidth="1"/>
    <col min="13834" max="13838" width="4.09765625" style="5" customWidth="1"/>
    <col min="13839" max="13839" width="5.8984375" style="5" customWidth="1"/>
    <col min="13840" max="13840" width="7" style="5" customWidth="1"/>
    <col min="13841" max="13841" width="7.8984375" style="5" bestFit="1" customWidth="1"/>
    <col min="13842" max="13842" width="5.8984375" style="5" customWidth="1"/>
    <col min="13843" max="13843" width="8.3984375" style="5" customWidth="1"/>
    <col min="13844" max="14080" width="10.19921875" style="5"/>
    <col min="14081" max="14083" width="5.3984375" style="5" customWidth="1"/>
    <col min="14084" max="14084" width="8.19921875" style="5" customWidth="1"/>
    <col min="14085" max="14085" width="5.5" style="5" customWidth="1"/>
    <col min="14086" max="14086" width="4.8984375" style="5" customWidth="1"/>
    <col min="14087" max="14087" width="5.69921875" style="5" customWidth="1"/>
    <col min="14088" max="14088" width="51.69921875" style="5" customWidth="1"/>
    <col min="14089" max="14089" width="21.5" style="5" customWidth="1"/>
    <col min="14090" max="14094" width="4.09765625" style="5" customWidth="1"/>
    <col min="14095" max="14095" width="5.8984375" style="5" customWidth="1"/>
    <col min="14096" max="14096" width="7" style="5" customWidth="1"/>
    <col min="14097" max="14097" width="7.8984375" style="5" bestFit="1" customWidth="1"/>
    <col min="14098" max="14098" width="5.8984375" style="5" customWidth="1"/>
    <col min="14099" max="14099" width="8.3984375" style="5" customWidth="1"/>
    <col min="14100" max="14336" width="10.19921875" style="5"/>
    <col min="14337" max="14339" width="5.3984375" style="5" customWidth="1"/>
    <col min="14340" max="14340" width="8.19921875" style="5" customWidth="1"/>
    <col min="14341" max="14341" width="5.5" style="5" customWidth="1"/>
    <col min="14342" max="14342" width="4.8984375" style="5" customWidth="1"/>
    <col min="14343" max="14343" width="5.69921875" style="5" customWidth="1"/>
    <col min="14344" max="14344" width="51.69921875" style="5" customWidth="1"/>
    <col min="14345" max="14345" width="21.5" style="5" customWidth="1"/>
    <col min="14346" max="14350" width="4.09765625" style="5" customWidth="1"/>
    <col min="14351" max="14351" width="5.8984375" style="5" customWidth="1"/>
    <col min="14352" max="14352" width="7" style="5" customWidth="1"/>
    <col min="14353" max="14353" width="7.8984375" style="5" bestFit="1" customWidth="1"/>
    <col min="14354" max="14354" width="5.8984375" style="5" customWidth="1"/>
    <col min="14355" max="14355" width="8.3984375" style="5" customWidth="1"/>
    <col min="14356" max="14592" width="10.19921875" style="5"/>
    <col min="14593" max="14595" width="5.3984375" style="5" customWidth="1"/>
    <col min="14596" max="14596" width="8.19921875" style="5" customWidth="1"/>
    <col min="14597" max="14597" width="5.5" style="5" customWidth="1"/>
    <col min="14598" max="14598" width="4.8984375" style="5" customWidth="1"/>
    <col min="14599" max="14599" width="5.69921875" style="5" customWidth="1"/>
    <col min="14600" max="14600" width="51.69921875" style="5" customWidth="1"/>
    <col min="14601" max="14601" width="21.5" style="5" customWidth="1"/>
    <col min="14602" max="14606" width="4.09765625" style="5" customWidth="1"/>
    <col min="14607" max="14607" width="5.8984375" style="5" customWidth="1"/>
    <col min="14608" max="14608" width="7" style="5" customWidth="1"/>
    <col min="14609" max="14609" width="7.8984375" style="5" bestFit="1" customWidth="1"/>
    <col min="14610" max="14610" width="5.8984375" style="5" customWidth="1"/>
    <col min="14611" max="14611" width="8.3984375" style="5" customWidth="1"/>
    <col min="14612" max="14848" width="10.19921875" style="5"/>
    <col min="14849" max="14851" width="5.3984375" style="5" customWidth="1"/>
    <col min="14852" max="14852" width="8.19921875" style="5" customWidth="1"/>
    <col min="14853" max="14853" width="5.5" style="5" customWidth="1"/>
    <col min="14854" max="14854" width="4.8984375" style="5" customWidth="1"/>
    <col min="14855" max="14855" width="5.69921875" style="5" customWidth="1"/>
    <col min="14856" max="14856" width="51.69921875" style="5" customWidth="1"/>
    <col min="14857" max="14857" width="21.5" style="5" customWidth="1"/>
    <col min="14858" max="14862" width="4.09765625" style="5" customWidth="1"/>
    <col min="14863" max="14863" width="5.8984375" style="5" customWidth="1"/>
    <col min="14864" max="14864" width="7" style="5" customWidth="1"/>
    <col min="14865" max="14865" width="7.8984375" style="5" bestFit="1" customWidth="1"/>
    <col min="14866" max="14866" width="5.8984375" style="5" customWidth="1"/>
    <col min="14867" max="14867" width="8.3984375" style="5" customWidth="1"/>
    <col min="14868" max="15104" width="10.19921875" style="5"/>
    <col min="15105" max="15107" width="5.3984375" style="5" customWidth="1"/>
    <col min="15108" max="15108" width="8.19921875" style="5" customWidth="1"/>
    <col min="15109" max="15109" width="5.5" style="5" customWidth="1"/>
    <col min="15110" max="15110" width="4.8984375" style="5" customWidth="1"/>
    <col min="15111" max="15111" width="5.69921875" style="5" customWidth="1"/>
    <col min="15112" max="15112" width="51.69921875" style="5" customWidth="1"/>
    <col min="15113" max="15113" width="21.5" style="5" customWidth="1"/>
    <col min="15114" max="15118" width="4.09765625" style="5" customWidth="1"/>
    <col min="15119" max="15119" width="5.8984375" style="5" customWidth="1"/>
    <col min="15120" max="15120" width="7" style="5" customWidth="1"/>
    <col min="15121" max="15121" width="7.8984375" style="5" bestFit="1" customWidth="1"/>
    <col min="15122" max="15122" width="5.8984375" style="5" customWidth="1"/>
    <col min="15123" max="15123" width="8.3984375" style="5" customWidth="1"/>
    <col min="15124" max="15360" width="10.19921875" style="5"/>
    <col min="15361" max="15363" width="5.3984375" style="5" customWidth="1"/>
    <col min="15364" max="15364" width="8.19921875" style="5" customWidth="1"/>
    <col min="15365" max="15365" width="5.5" style="5" customWidth="1"/>
    <col min="15366" max="15366" width="4.8984375" style="5" customWidth="1"/>
    <col min="15367" max="15367" width="5.69921875" style="5" customWidth="1"/>
    <col min="15368" max="15368" width="51.69921875" style="5" customWidth="1"/>
    <col min="15369" max="15369" width="21.5" style="5" customWidth="1"/>
    <col min="15370" max="15374" width="4.09765625" style="5" customWidth="1"/>
    <col min="15375" max="15375" width="5.8984375" style="5" customWidth="1"/>
    <col min="15376" max="15376" width="7" style="5" customWidth="1"/>
    <col min="15377" max="15377" width="7.8984375" style="5" bestFit="1" customWidth="1"/>
    <col min="15378" max="15378" width="5.8984375" style="5" customWidth="1"/>
    <col min="15379" max="15379" width="8.3984375" style="5" customWidth="1"/>
    <col min="15380" max="15616" width="10.19921875" style="5"/>
    <col min="15617" max="15619" width="5.3984375" style="5" customWidth="1"/>
    <col min="15620" max="15620" width="8.19921875" style="5" customWidth="1"/>
    <col min="15621" max="15621" width="5.5" style="5" customWidth="1"/>
    <col min="15622" max="15622" width="4.8984375" style="5" customWidth="1"/>
    <col min="15623" max="15623" width="5.69921875" style="5" customWidth="1"/>
    <col min="15624" max="15624" width="51.69921875" style="5" customWidth="1"/>
    <col min="15625" max="15625" width="21.5" style="5" customWidth="1"/>
    <col min="15626" max="15630" width="4.09765625" style="5" customWidth="1"/>
    <col min="15631" max="15631" width="5.8984375" style="5" customWidth="1"/>
    <col min="15632" max="15632" width="7" style="5" customWidth="1"/>
    <col min="15633" max="15633" width="7.8984375" style="5" bestFit="1" customWidth="1"/>
    <col min="15634" max="15634" width="5.8984375" style="5" customWidth="1"/>
    <col min="15635" max="15635" width="8.3984375" style="5" customWidth="1"/>
    <col min="15636" max="15872" width="10.19921875" style="5"/>
    <col min="15873" max="15875" width="5.3984375" style="5" customWidth="1"/>
    <col min="15876" max="15876" width="8.19921875" style="5" customWidth="1"/>
    <col min="15877" max="15877" width="5.5" style="5" customWidth="1"/>
    <col min="15878" max="15878" width="4.8984375" style="5" customWidth="1"/>
    <col min="15879" max="15879" width="5.69921875" style="5" customWidth="1"/>
    <col min="15880" max="15880" width="51.69921875" style="5" customWidth="1"/>
    <col min="15881" max="15881" width="21.5" style="5" customWidth="1"/>
    <col min="15882" max="15886" width="4.09765625" style="5" customWidth="1"/>
    <col min="15887" max="15887" width="5.8984375" style="5" customWidth="1"/>
    <col min="15888" max="15888" width="7" style="5" customWidth="1"/>
    <col min="15889" max="15889" width="7.8984375" style="5" bestFit="1" customWidth="1"/>
    <col min="15890" max="15890" width="5.8984375" style="5" customWidth="1"/>
    <col min="15891" max="15891" width="8.3984375" style="5" customWidth="1"/>
    <col min="15892" max="16128" width="10.19921875" style="5"/>
    <col min="16129" max="16131" width="5.3984375" style="5" customWidth="1"/>
    <col min="16132" max="16132" width="8.19921875" style="5" customWidth="1"/>
    <col min="16133" max="16133" width="5.5" style="5" customWidth="1"/>
    <col min="16134" max="16134" width="4.8984375" style="5" customWidth="1"/>
    <col min="16135" max="16135" width="5.69921875" style="5" customWidth="1"/>
    <col min="16136" max="16136" width="51.69921875" style="5" customWidth="1"/>
    <col min="16137" max="16137" width="21.5" style="5" customWidth="1"/>
    <col min="16138" max="16142" width="4.09765625" style="5" customWidth="1"/>
    <col min="16143" max="16143" width="5.8984375" style="5" customWidth="1"/>
    <col min="16144" max="16144" width="7" style="5" customWidth="1"/>
    <col min="16145" max="16145" width="7.8984375" style="5" bestFit="1" customWidth="1"/>
    <col min="16146" max="16146" width="5.8984375" style="5" customWidth="1"/>
    <col min="16147" max="16147" width="8.3984375" style="5" customWidth="1"/>
    <col min="16148" max="16384" width="10.19921875" style="5"/>
  </cols>
  <sheetData>
    <row r="1" spans="1:19" s="14" customFormat="1" ht="36.75" customHeight="1" x14ac:dyDescent="0.4">
      <c r="A1" s="10" t="s">
        <v>73</v>
      </c>
      <c r="B1" s="10" t="s">
        <v>74</v>
      </c>
      <c r="C1" s="10" t="s">
        <v>75</v>
      </c>
      <c r="D1" s="10" t="s">
        <v>76</v>
      </c>
      <c r="E1" s="10" t="s">
        <v>77</v>
      </c>
      <c r="F1" s="10" t="s">
        <v>78</v>
      </c>
      <c r="G1" s="10" t="s">
        <v>79</v>
      </c>
      <c r="H1" s="10" t="s">
        <v>80</v>
      </c>
      <c r="I1" s="10" t="s">
        <v>81</v>
      </c>
      <c r="J1" s="10" t="s">
        <v>82</v>
      </c>
      <c r="K1" s="10" t="s">
        <v>83</v>
      </c>
      <c r="L1" s="10" t="s">
        <v>84</v>
      </c>
      <c r="M1" s="10" t="s">
        <v>85</v>
      </c>
      <c r="N1" s="10" t="s">
        <v>86</v>
      </c>
      <c r="O1" s="10" t="s">
        <v>87</v>
      </c>
      <c r="P1" s="11" t="s">
        <v>88</v>
      </c>
      <c r="Q1" s="12" t="s">
        <v>89</v>
      </c>
      <c r="R1" s="12" t="s">
        <v>90</v>
      </c>
      <c r="S1" s="13" t="s">
        <v>91</v>
      </c>
    </row>
    <row r="2" spans="1:19" s="21" customFormat="1" x14ac:dyDescent="0.4">
      <c r="A2" s="15" t="s">
        <v>92</v>
      </c>
      <c r="B2" s="15" t="s">
        <v>93</v>
      </c>
      <c r="C2" s="15" t="s">
        <v>94</v>
      </c>
      <c r="D2" s="15" t="s">
        <v>95</v>
      </c>
      <c r="E2" s="15" t="s">
        <v>96</v>
      </c>
      <c r="F2" s="15">
        <v>1</v>
      </c>
      <c r="G2" s="15" t="s">
        <v>97</v>
      </c>
      <c r="H2" s="15" t="s">
        <v>98</v>
      </c>
      <c r="I2" s="15" t="s">
        <v>99</v>
      </c>
      <c r="J2" s="15" t="s">
        <v>100</v>
      </c>
      <c r="K2" s="15" t="s">
        <v>101</v>
      </c>
      <c r="L2" s="16" t="s">
        <v>102</v>
      </c>
      <c r="M2" s="16" t="s">
        <v>103</v>
      </c>
      <c r="N2" s="17"/>
      <c r="O2" s="17">
        <v>92</v>
      </c>
      <c r="P2" s="18">
        <v>12.12</v>
      </c>
      <c r="Q2" s="19">
        <v>30000</v>
      </c>
      <c r="R2" s="19">
        <v>0</v>
      </c>
      <c r="S2" s="20">
        <v>-30000</v>
      </c>
    </row>
    <row r="3" spans="1:19" x14ac:dyDescent="0.4">
      <c r="A3" s="22" t="s">
        <v>104</v>
      </c>
      <c r="B3" s="22" t="s">
        <v>105</v>
      </c>
      <c r="C3" s="22" t="s">
        <v>106</v>
      </c>
      <c r="D3" s="22" t="s">
        <v>107</v>
      </c>
      <c r="E3" s="22" t="s">
        <v>108</v>
      </c>
      <c r="F3" s="22">
        <v>1</v>
      </c>
      <c r="G3" s="22" t="s">
        <v>109</v>
      </c>
      <c r="H3" s="22" t="s">
        <v>110</v>
      </c>
      <c r="I3" s="22" t="s">
        <v>99</v>
      </c>
      <c r="J3" s="22" t="s">
        <v>107</v>
      </c>
      <c r="K3" s="22" t="s">
        <v>108</v>
      </c>
      <c r="L3" s="23" t="s">
        <v>111</v>
      </c>
      <c r="M3" s="23" t="s">
        <v>112</v>
      </c>
      <c r="N3" s="24"/>
      <c r="O3" s="24">
        <v>10001</v>
      </c>
      <c r="P3" s="25">
        <v>12.01</v>
      </c>
      <c r="Q3" s="26">
        <v>63000</v>
      </c>
      <c r="R3" s="26">
        <v>0</v>
      </c>
      <c r="S3" s="27">
        <f>Q3*F3+R3</f>
        <v>63000</v>
      </c>
    </row>
    <row r="4" spans="1:19" x14ac:dyDescent="0.4">
      <c r="A4" s="22" t="s">
        <v>113</v>
      </c>
      <c r="B4" s="22" t="s">
        <v>114</v>
      </c>
      <c r="C4" s="22" t="s">
        <v>115</v>
      </c>
      <c r="D4" s="22" t="s">
        <v>116</v>
      </c>
      <c r="E4" s="22" t="s">
        <v>117</v>
      </c>
      <c r="F4" s="22">
        <v>1</v>
      </c>
      <c r="G4" s="22" t="s">
        <v>118</v>
      </c>
      <c r="H4" s="22" t="s">
        <v>119</v>
      </c>
      <c r="I4" s="22" t="s">
        <v>99</v>
      </c>
      <c r="J4" s="22" t="s">
        <v>116</v>
      </c>
      <c r="K4" s="22" t="s">
        <v>117</v>
      </c>
      <c r="L4" s="23" t="s">
        <v>111</v>
      </c>
      <c r="M4" s="23" t="s">
        <v>112</v>
      </c>
      <c r="N4" s="24"/>
      <c r="O4" s="24">
        <v>10002</v>
      </c>
      <c r="P4" s="25">
        <v>12.01</v>
      </c>
      <c r="Q4" s="26">
        <v>49500</v>
      </c>
      <c r="R4" s="26">
        <v>0</v>
      </c>
      <c r="S4" s="27">
        <f t="shared" ref="S4:S36" si="0">Q4*F4+R4</f>
        <v>49500</v>
      </c>
    </row>
    <row r="5" spans="1:19" x14ac:dyDescent="0.4">
      <c r="A5" s="22" t="s">
        <v>120</v>
      </c>
      <c r="B5" s="22" t="s">
        <v>121</v>
      </c>
      <c r="C5" s="22" t="s">
        <v>122</v>
      </c>
      <c r="D5" s="22" t="s">
        <v>123</v>
      </c>
      <c r="E5" s="22" t="s">
        <v>124</v>
      </c>
      <c r="F5" s="22">
        <v>1</v>
      </c>
      <c r="G5" s="22" t="s">
        <v>125</v>
      </c>
      <c r="H5" s="22" t="s">
        <v>126</v>
      </c>
      <c r="I5" s="22" t="s">
        <v>99</v>
      </c>
      <c r="J5" s="22" t="s">
        <v>127</v>
      </c>
      <c r="K5" s="22" t="s">
        <v>128</v>
      </c>
      <c r="L5" s="23" t="s">
        <v>111</v>
      </c>
      <c r="M5" s="23" t="s">
        <v>112</v>
      </c>
      <c r="N5" s="24"/>
      <c r="O5" s="24">
        <v>10003</v>
      </c>
      <c r="P5" s="25">
        <v>12.01</v>
      </c>
      <c r="Q5" s="26">
        <v>48000</v>
      </c>
      <c r="R5" s="26">
        <v>0</v>
      </c>
      <c r="S5" s="27">
        <f t="shared" si="0"/>
        <v>48000</v>
      </c>
    </row>
    <row r="6" spans="1:19" x14ac:dyDescent="0.4">
      <c r="A6" s="22" t="s">
        <v>129</v>
      </c>
      <c r="B6" s="22" t="s">
        <v>130</v>
      </c>
      <c r="C6" s="22" t="s">
        <v>131</v>
      </c>
      <c r="D6" s="22" t="s">
        <v>132</v>
      </c>
      <c r="E6" s="22" t="s">
        <v>133</v>
      </c>
      <c r="F6" s="22">
        <v>1</v>
      </c>
      <c r="G6" s="22" t="s">
        <v>134</v>
      </c>
      <c r="H6" s="22" t="s">
        <v>135</v>
      </c>
      <c r="I6" s="22" t="s">
        <v>99</v>
      </c>
      <c r="J6" s="22" t="s">
        <v>136</v>
      </c>
      <c r="K6" s="22" t="s">
        <v>137</v>
      </c>
      <c r="L6" s="28" t="s">
        <v>102</v>
      </c>
      <c r="M6" s="28" t="s">
        <v>103</v>
      </c>
      <c r="N6" s="24"/>
      <c r="O6" s="24">
        <v>10004</v>
      </c>
      <c r="P6" s="25">
        <v>12.01</v>
      </c>
      <c r="Q6" s="26">
        <v>46500</v>
      </c>
      <c r="R6" s="26">
        <v>2500</v>
      </c>
      <c r="S6" s="27">
        <f t="shared" si="0"/>
        <v>49000</v>
      </c>
    </row>
    <row r="7" spans="1:19" x14ac:dyDescent="0.4">
      <c r="A7" s="22" t="s">
        <v>138</v>
      </c>
      <c r="B7" s="22" t="s">
        <v>139</v>
      </c>
      <c r="C7" s="22" t="s">
        <v>140</v>
      </c>
      <c r="D7" s="22" t="s">
        <v>141</v>
      </c>
      <c r="E7" s="22" t="s">
        <v>142</v>
      </c>
      <c r="F7" s="22">
        <v>1</v>
      </c>
      <c r="G7" s="22" t="s">
        <v>143</v>
      </c>
      <c r="H7" s="22" t="s">
        <v>144</v>
      </c>
      <c r="I7" s="22" t="s">
        <v>99</v>
      </c>
      <c r="J7" s="22" t="s">
        <v>141</v>
      </c>
      <c r="K7" s="22" t="s">
        <v>142</v>
      </c>
      <c r="L7" s="23" t="s">
        <v>111</v>
      </c>
      <c r="M7" s="23" t="s">
        <v>112</v>
      </c>
      <c r="N7" s="24"/>
      <c r="O7" s="24">
        <v>10005</v>
      </c>
      <c r="P7" s="25">
        <v>12.01</v>
      </c>
      <c r="Q7" s="26">
        <v>46500</v>
      </c>
      <c r="R7" s="26">
        <v>0</v>
      </c>
      <c r="S7" s="27">
        <f t="shared" si="0"/>
        <v>46500</v>
      </c>
    </row>
    <row r="8" spans="1:19" x14ac:dyDescent="0.4">
      <c r="A8" s="22" t="s">
        <v>145</v>
      </c>
      <c r="B8" s="22" t="s">
        <v>146</v>
      </c>
      <c r="C8" s="22" t="s">
        <v>147</v>
      </c>
      <c r="D8" s="22" t="s">
        <v>148</v>
      </c>
      <c r="E8" s="22" t="s">
        <v>149</v>
      </c>
      <c r="F8" s="22">
        <v>1</v>
      </c>
      <c r="G8" s="22" t="s">
        <v>150</v>
      </c>
      <c r="H8" s="22" t="s">
        <v>151</v>
      </c>
      <c r="I8" s="22" t="s">
        <v>99</v>
      </c>
      <c r="J8" s="22" t="s">
        <v>148</v>
      </c>
      <c r="K8" s="22" t="s">
        <v>149</v>
      </c>
      <c r="L8" s="23" t="s">
        <v>111</v>
      </c>
      <c r="M8" s="23" t="s">
        <v>112</v>
      </c>
      <c r="N8" s="24"/>
      <c r="O8" s="24">
        <v>10006</v>
      </c>
      <c r="P8" s="25">
        <v>12.01</v>
      </c>
      <c r="Q8" s="26">
        <v>39000</v>
      </c>
      <c r="R8" s="26">
        <v>0</v>
      </c>
      <c r="S8" s="27">
        <f t="shared" si="0"/>
        <v>39000</v>
      </c>
    </row>
    <row r="9" spans="1:19" x14ac:dyDescent="0.4">
      <c r="A9" s="22" t="s">
        <v>104</v>
      </c>
      <c r="B9" s="22" t="s">
        <v>152</v>
      </c>
      <c r="C9" s="22" t="s">
        <v>153</v>
      </c>
      <c r="D9" s="22" t="s">
        <v>154</v>
      </c>
      <c r="E9" s="22" t="s">
        <v>155</v>
      </c>
      <c r="F9" s="22">
        <v>1</v>
      </c>
      <c r="G9" s="22" t="s">
        <v>156</v>
      </c>
      <c r="H9" s="22" t="s">
        <v>157</v>
      </c>
      <c r="I9" s="22" t="s">
        <v>99</v>
      </c>
      <c r="J9" s="22" t="s">
        <v>158</v>
      </c>
      <c r="K9" s="22" t="s">
        <v>155</v>
      </c>
      <c r="L9" s="23" t="s">
        <v>111</v>
      </c>
      <c r="M9" s="23" t="s">
        <v>112</v>
      </c>
      <c r="N9" s="24"/>
      <c r="O9" s="24">
        <v>10007</v>
      </c>
      <c r="P9" s="25">
        <v>12.01</v>
      </c>
      <c r="Q9" s="26">
        <v>32000</v>
      </c>
      <c r="R9" s="26">
        <v>0</v>
      </c>
      <c r="S9" s="27">
        <f t="shared" si="0"/>
        <v>32000</v>
      </c>
    </row>
    <row r="10" spans="1:19" x14ac:dyDescent="0.4">
      <c r="A10" s="22" t="s">
        <v>104</v>
      </c>
      <c r="B10" s="22" t="s">
        <v>159</v>
      </c>
      <c r="C10" s="22" t="s">
        <v>160</v>
      </c>
      <c r="D10" s="22" t="s">
        <v>161</v>
      </c>
      <c r="E10" s="22" t="s">
        <v>162</v>
      </c>
      <c r="F10" s="22">
        <v>1</v>
      </c>
      <c r="G10" s="22" t="s">
        <v>163</v>
      </c>
      <c r="H10" s="22" t="s">
        <v>157</v>
      </c>
      <c r="I10" s="22" t="s">
        <v>99</v>
      </c>
      <c r="J10" s="22" t="s">
        <v>161</v>
      </c>
      <c r="K10" s="22" t="s">
        <v>162</v>
      </c>
      <c r="L10" s="23" t="s">
        <v>111</v>
      </c>
      <c r="M10" s="23" t="s">
        <v>112</v>
      </c>
      <c r="N10" s="24"/>
      <c r="O10" s="24">
        <v>10008</v>
      </c>
      <c r="P10" s="25">
        <v>12.01</v>
      </c>
      <c r="Q10" s="26">
        <v>32000</v>
      </c>
      <c r="R10" s="26">
        <v>0</v>
      </c>
      <c r="S10" s="27">
        <f t="shared" si="0"/>
        <v>32000</v>
      </c>
    </row>
    <row r="11" spans="1:19" x14ac:dyDescent="0.4">
      <c r="A11" s="22" t="s">
        <v>164</v>
      </c>
      <c r="B11" s="22" t="s">
        <v>165</v>
      </c>
      <c r="C11" s="22" t="s">
        <v>166</v>
      </c>
      <c r="D11" s="22" t="s">
        <v>167</v>
      </c>
      <c r="E11" s="22" t="s">
        <v>168</v>
      </c>
      <c r="F11" s="22">
        <v>1</v>
      </c>
      <c r="G11" s="22" t="s">
        <v>169</v>
      </c>
      <c r="H11" s="22" t="s">
        <v>170</v>
      </c>
      <c r="I11" s="22" t="s">
        <v>99</v>
      </c>
      <c r="J11" s="22" t="s">
        <v>171</v>
      </c>
      <c r="K11" s="22" t="s">
        <v>172</v>
      </c>
      <c r="L11" s="23" t="s">
        <v>111</v>
      </c>
      <c r="M11" s="23" t="s">
        <v>112</v>
      </c>
      <c r="N11" s="24"/>
      <c r="O11" s="24">
        <v>10009</v>
      </c>
      <c r="P11" s="25">
        <v>12.01</v>
      </c>
      <c r="Q11" s="26">
        <v>30000</v>
      </c>
      <c r="R11" s="26">
        <v>0</v>
      </c>
      <c r="S11" s="27">
        <f t="shared" si="0"/>
        <v>30000</v>
      </c>
    </row>
    <row r="12" spans="1:19" x14ac:dyDescent="0.4">
      <c r="A12" s="22" t="s">
        <v>173</v>
      </c>
      <c r="B12" s="22" t="s">
        <v>174</v>
      </c>
      <c r="C12" s="22" t="s">
        <v>175</v>
      </c>
      <c r="D12" s="22" t="s">
        <v>176</v>
      </c>
      <c r="E12" s="22" t="s">
        <v>177</v>
      </c>
      <c r="F12" s="29">
        <v>2</v>
      </c>
      <c r="G12" s="22" t="s">
        <v>178</v>
      </c>
      <c r="H12" s="22" t="s">
        <v>179</v>
      </c>
      <c r="I12" s="30" t="s">
        <v>180</v>
      </c>
      <c r="J12" s="22" t="s">
        <v>176</v>
      </c>
      <c r="K12" s="22" t="s">
        <v>177</v>
      </c>
      <c r="L12" s="23" t="s">
        <v>111</v>
      </c>
      <c r="M12" s="23" t="s">
        <v>112</v>
      </c>
      <c r="N12" s="24"/>
      <c r="O12" s="24">
        <v>10010</v>
      </c>
      <c r="P12" s="25">
        <v>12.01</v>
      </c>
      <c r="Q12" s="26">
        <v>27000</v>
      </c>
      <c r="R12" s="26">
        <v>0</v>
      </c>
      <c r="S12" s="27">
        <f t="shared" si="0"/>
        <v>54000</v>
      </c>
    </row>
    <row r="13" spans="1:19" x14ac:dyDescent="0.4">
      <c r="A13" s="22" t="s">
        <v>181</v>
      </c>
      <c r="B13" s="22" t="s">
        <v>182</v>
      </c>
      <c r="C13" s="22" t="s">
        <v>183</v>
      </c>
      <c r="D13" s="22" t="s">
        <v>184</v>
      </c>
      <c r="E13" s="22" t="s">
        <v>185</v>
      </c>
      <c r="F13" s="22">
        <v>1</v>
      </c>
      <c r="G13" s="22" t="s">
        <v>186</v>
      </c>
      <c r="H13" s="22" t="s">
        <v>187</v>
      </c>
      <c r="I13" s="22" t="s">
        <v>188</v>
      </c>
      <c r="J13" s="22" t="s">
        <v>189</v>
      </c>
      <c r="K13" s="22" t="s">
        <v>190</v>
      </c>
      <c r="L13" s="28" t="s">
        <v>102</v>
      </c>
      <c r="M13" s="28" t="s">
        <v>103</v>
      </c>
      <c r="N13" s="24"/>
      <c r="O13" s="24">
        <v>10011</v>
      </c>
      <c r="P13" s="25">
        <v>12.01</v>
      </c>
      <c r="Q13" s="26">
        <v>43000</v>
      </c>
      <c r="R13" s="26">
        <v>0</v>
      </c>
      <c r="S13" s="27">
        <f t="shared" si="0"/>
        <v>43000</v>
      </c>
    </row>
    <row r="14" spans="1:19" x14ac:dyDescent="0.4">
      <c r="A14" s="22" t="s">
        <v>191</v>
      </c>
      <c r="B14" s="22" t="s">
        <v>192</v>
      </c>
      <c r="C14" s="22" t="s">
        <v>193</v>
      </c>
      <c r="D14" s="22" t="s">
        <v>194</v>
      </c>
      <c r="E14" s="22" t="s">
        <v>195</v>
      </c>
      <c r="F14" s="22">
        <v>1</v>
      </c>
      <c r="G14" s="22" t="s">
        <v>196</v>
      </c>
      <c r="H14" s="22" t="s">
        <v>187</v>
      </c>
      <c r="I14" s="22" t="s">
        <v>99</v>
      </c>
      <c r="J14" s="22" t="s">
        <v>194</v>
      </c>
      <c r="K14" s="22" t="s">
        <v>195</v>
      </c>
      <c r="L14" s="28" t="s">
        <v>102</v>
      </c>
      <c r="M14" s="28" t="s">
        <v>103</v>
      </c>
      <c r="N14" s="24"/>
      <c r="O14" s="24">
        <v>10012</v>
      </c>
      <c r="P14" s="25">
        <v>12.01</v>
      </c>
      <c r="Q14" s="26">
        <v>43000</v>
      </c>
      <c r="R14" s="26">
        <v>0</v>
      </c>
      <c r="S14" s="27">
        <f t="shared" si="0"/>
        <v>43000</v>
      </c>
    </row>
    <row r="15" spans="1:19" x14ac:dyDescent="0.4">
      <c r="A15" s="22" t="s">
        <v>197</v>
      </c>
      <c r="B15" s="22" t="s">
        <v>198</v>
      </c>
      <c r="C15" s="22" t="s">
        <v>199</v>
      </c>
      <c r="D15" s="22" t="s">
        <v>200</v>
      </c>
      <c r="E15" s="22" t="s">
        <v>201</v>
      </c>
      <c r="F15" s="22">
        <v>1</v>
      </c>
      <c r="G15" s="22" t="s">
        <v>202</v>
      </c>
      <c r="H15" s="22" t="s">
        <v>187</v>
      </c>
      <c r="I15" s="30" t="s">
        <v>203</v>
      </c>
      <c r="J15" s="22" t="s">
        <v>200</v>
      </c>
      <c r="K15" s="22" t="s">
        <v>201</v>
      </c>
      <c r="L15" s="28" t="s">
        <v>102</v>
      </c>
      <c r="M15" s="28" t="s">
        <v>103</v>
      </c>
      <c r="N15" s="24"/>
      <c r="O15" s="24">
        <v>10013</v>
      </c>
      <c r="P15" s="25">
        <v>12.01</v>
      </c>
      <c r="Q15" s="26">
        <v>43000</v>
      </c>
      <c r="R15" s="26">
        <v>0</v>
      </c>
      <c r="S15" s="27">
        <f t="shared" si="0"/>
        <v>43000</v>
      </c>
    </row>
    <row r="16" spans="1:19" x14ac:dyDescent="0.4">
      <c r="A16" s="22" t="s">
        <v>204</v>
      </c>
      <c r="B16" s="22" t="s">
        <v>205</v>
      </c>
      <c r="C16" s="22" t="s">
        <v>206</v>
      </c>
      <c r="D16" s="22" t="s">
        <v>207</v>
      </c>
      <c r="E16" s="22" t="s">
        <v>208</v>
      </c>
      <c r="F16" s="22">
        <v>1</v>
      </c>
      <c r="G16" s="22" t="s">
        <v>209</v>
      </c>
      <c r="H16" s="22" t="s">
        <v>187</v>
      </c>
      <c r="I16" s="22" t="s">
        <v>210</v>
      </c>
      <c r="J16" s="22" t="s">
        <v>189</v>
      </c>
      <c r="K16" s="22" t="s">
        <v>190</v>
      </c>
      <c r="L16" s="28" t="s">
        <v>102</v>
      </c>
      <c r="M16" s="28" t="s">
        <v>103</v>
      </c>
      <c r="N16" s="24"/>
      <c r="O16" s="24">
        <v>10014</v>
      </c>
      <c r="P16" s="25">
        <v>12.01</v>
      </c>
      <c r="Q16" s="26">
        <v>43000</v>
      </c>
      <c r="R16" s="26">
        <v>0</v>
      </c>
      <c r="S16" s="27">
        <f t="shared" si="0"/>
        <v>43000</v>
      </c>
    </row>
    <row r="17" spans="1:19" x14ac:dyDescent="0.4">
      <c r="A17" s="22" t="s">
        <v>211</v>
      </c>
      <c r="B17" s="22" t="s">
        <v>212</v>
      </c>
      <c r="C17" s="22" t="s">
        <v>213</v>
      </c>
      <c r="D17" s="22" t="s">
        <v>214</v>
      </c>
      <c r="E17" s="22" t="s">
        <v>215</v>
      </c>
      <c r="F17" s="22">
        <v>1</v>
      </c>
      <c r="G17" s="22" t="s">
        <v>216</v>
      </c>
      <c r="H17" s="22" t="s">
        <v>217</v>
      </c>
      <c r="I17" s="30" t="s">
        <v>218</v>
      </c>
      <c r="J17" s="22" t="s">
        <v>214</v>
      </c>
      <c r="K17" s="22" t="s">
        <v>215</v>
      </c>
      <c r="L17" s="28" t="s">
        <v>102</v>
      </c>
      <c r="M17" s="28" t="s">
        <v>103</v>
      </c>
      <c r="N17" s="24"/>
      <c r="O17" s="24">
        <v>10015</v>
      </c>
      <c r="P17" s="25">
        <v>12.01</v>
      </c>
      <c r="Q17" s="26">
        <v>33000</v>
      </c>
      <c r="R17" s="26">
        <v>0</v>
      </c>
      <c r="S17" s="27">
        <f t="shared" si="0"/>
        <v>33000</v>
      </c>
    </row>
    <row r="18" spans="1:19" x14ac:dyDescent="0.4">
      <c r="A18" s="22" t="s">
        <v>164</v>
      </c>
      <c r="B18" s="22" t="s">
        <v>219</v>
      </c>
      <c r="C18" s="22" t="s">
        <v>220</v>
      </c>
      <c r="D18" s="22" t="s">
        <v>221</v>
      </c>
      <c r="E18" s="22" t="s">
        <v>222</v>
      </c>
      <c r="F18" s="22">
        <v>1</v>
      </c>
      <c r="G18" s="22" t="s">
        <v>223</v>
      </c>
      <c r="H18" s="22" t="s">
        <v>224</v>
      </c>
      <c r="I18" s="22" t="s">
        <v>99</v>
      </c>
      <c r="J18" s="22" t="s">
        <v>221</v>
      </c>
      <c r="K18" s="22" t="s">
        <v>222</v>
      </c>
      <c r="L18" s="23" t="s">
        <v>111</v>
      </c>
      <c r="M18" s="23" t="s">
        <v>112</v>
      </c>
      <c r="N18" s="24"/>
      <c r="O18" s="24">
        <v>10016</v>
      </c>
      <c r="P18" s="25">
        <v>12.01</v>
      </c>
      <c r="Q18" s="26">
        <v>60000</v>
      </c>
      <c r="R18" s="26">
        <v>0</v>
      </c>
      <c r="S18" s="27">
        <f t="shared" si="0"/>
        <v>60000</v>
      </c>
    </row>
    <row r="19" spans="1:19" x14ac:dyDescent="0.4">
      <c r="A19" s="22" t="s">
        <v>104</v>
      </c>
      <c r="B19" s="22" t="s">
        <v>225</v>
      </c>
      <c r="C19" s="22" t="s">
        <v>226</v>
      </c>
      <c r="D19" s="22" t="s">
        <v>154</v>
      </c>
      <c r="E19" s="22" t="s">
        <v>155</v>
      </c>
      <c r="F19" s="29">
        <v>2</v>
      </c>
      <c r="G19" s="22" t="s">
        <v>156</v>
      </c>
      <c r="H19" s="22" t="s">
        <v>224</v>
      </c>
      <c r="I19" s="22" t="s">
        <v>99</v>
      </c>
      <c r="J19" s="22" t="s">
        <v>158</v>
      </c>
      <c r="K19" s="22" t="s">
        <v>155</v>
      </c>
      <c r="L19" s="23" t="s">
        <v>111</v>
      </c>
      <c r="M19" s="23" t="s">
        <v>112</v>
      </c>
      <c r="N19" s="24"/>
      <c r="O19" s="24">
        <v>10017</v>
      </c>
      <c r="P19" s="25">
        <v>12.01</v>
      </c>
      <c r="Q19" s="26">
        <v>60000</v>
      </c>
      <c r="R19" s="26">
        <v>0</v>
      </c>
      <c r="S19" s="27">
        <f t="shared" si="0"/>
        <v>120000</v>
      </c>
    </row>
    <row r="20" spans="1:19" x14ac:dyDescent="0.4">
      <c r="A20" s="22" t="s">
        <v>104</v>
      </c>
      <c r="B20" s="22" t="s">
        <v>227</v>
      </c>
      <c r="C20" s="22" t="s">
        <v>228</v>
      </c>
      <c r="D20" s="22" t="s">
        <v>229</v>
      </c>
      <c r="E20" s="22" t="s">
        <v>230</v>
      </c>
      <c r="F20" s="22">
        <v>1</v>
      </c>
      <c r="G20" s="22" t="s">
        <v>231</v>
      </c>
      <c r="H20" s="22" t="s">
        <v>232</v>
      </c>
      <c r="I20" s="22" t="s">
        <v>99</v>
      </c>
      <c r="J20" s="22" t="s">
        <v>233</v>
      </c>
      <c r="K20" s="22" t="s">
        <v>230</v>
      </c>
      <c r="L20" s="23" t="s">
        <v>111</v>
      </c>
      <c r="M20" s="23" t="s">
        <v>112</v>
      </c>
      <c r="N20" s="24"/>
      <c r="O20" s="24">
        <v>10018</v>
      </c>
      <c r="P20" s="25">
        <v>12.01</v>
      </c>
      <c r="Q20" s="26">
        <v>50000</v>
      </c>
      <c r="R20" s="26">
        <v>0</v>
      </c>
      <c r="S20" s="27">
        <f t="shared" si="0"/>
        <v>50000</v>
      </c>
    </row>
    <row r="21" spans="1:19" x14ac:dyDescent="0.4">
      <c r="A21" s="22" t="s">
        <v>197</v>
      </c>
      <c r="B21" s="22" t="s">
        <v>234</v>
      </c>
      <c r="C21" s="22" t="s">
        <v>235</v>
      </c>
      <c r="D21" s="22" t="s">
        <v>236</v>
      </c>
      <c r="E21" s="22" t="s">
        <v>237</v>
      </c>
      <c r="F21" s="22">
        <v>1</v>
      </c>
      <c r="G21" s="22" t="s">
        <v>238</v>
      </c>
      <c r="H21" s="22" t="s">
        <v>232</v>
      </c>
      <c r="I21" s="30" t="s">
        <v>239</v>
      </c>
      <c r="J21" s="22" t="s">
        <v>236</v>
      </c>
      <c r="K21" s="22" t="s">
        <v>237</v>
      </c>
      <c r="L21" s="28" t="s">
        <v>102</v>
      </c>
      <c r="M21" s="28" t="s">
        <v>103</v>
      </c>
      <c r="N21" s="24"/>
      <c r="O21" s="24">
        <v>10019</v>
      </c>
      <c r="P21" s="25">
        <v>12.01</v>
      </c>
      <c r="Q21" s="26">
        <v>50000</v>
      </c>
      <c r="R21" s="26">
        <v>0</v>
      </c>
      <c r="S21" s="27">
        <f t="shared" si="0"/>
        <v>50000</v>
      </c>
    </row>
    <row r="22" spans="1:19" x14ac:dyDescent="0.4">
      <c r="A22" s="22" t="s">
        <v>240</v>
      </c>
      <c r="B22" s="22" t="s">
        <v>241</v>
      </c>
      <c r="C22" s="22" t="s">
        <v>242</v>
      </c>
      <c r="D22" s="22" t="s">
        <v>243</v>
      </c>
      <c r="E22" s="22" t="s">
        <v>244</v>
      </c>
      <c r="F22" s="22">
        <v>1</v>
      </c>
      <c r="G22" s="22" t="s">
        <v>245</v>
      </c>
      <c r="H22" s="22" t="s">
        <v>157</v>
      </c>
      <c r="I22" s="22" t="s">
        <v>99</v>
      </c>
      <c r="J22" s="22" t="s">
        <v>243</v>
      </c>
      <c r="K22" s="22" t="s">
        <v>244</v>
      </c>
      <c r="L22" s="23" t="s">
        <v>111</v>
      </c>
      <c r="M22" s="23" t="s">
        <v>112</v>
      </c>
      <c r="N22" s="24"/>
      <c r="O22" s="24">
        <v>10020</v>
      </c>
      <c r="P22" s="25">
        <v>12.04</v>
      </c>
      <c r="Q22" s="26">
        <v>32000</v>
      </c>
      <c r="R22" s="26">
        <v>0</v>
      </c>
      <c r="S22" s="27">
        <f t="shared" si="0"/>
        <v>32000</v>
      </c>
    </row>
    <row r="23" spans="1:19" x14ac:dyDescent="0.4">
      <c r="A23" s="22" t="s">
        <v>246</v>
      </c>
      <c r="B23" s="22" t="s">
        <v>247</v>
      </c>
      <c r="C23" s="22" t="s">
        <v>248</v>
      </c>
      <c r="D23" s="22" t="s">
        <v>249</v>
      </c>
      <c r="E23" s="22" t="s">
        <v>250</v>
      </c>
      <c r="F23" s="22">
        <v>1</v>
      </c>
      <c r="G23" s="22" t="s">
        <v>251</v>
      </c>
      <c r="H23" s="22" t="s">
        <v>252</v>
      </c>
      <c r="I23" s="22" t="s">
        <v>99</v>
      </c>
      <c r="J23" s="22" t="s">
        <v>249</v>
      </c>
      <c r="K23" s="22" t="s">
        <v>250</v>
      </c>
      <c r="L23" s="23" t="s">
        <v>111</v>
      </c>
      <c r="M23" s="23" t="s">
        <v>112</v>
      </c>
      <c r="N23" s="24"/>
      <c r="O23" s="24">
        <v>10021</v>
      </c>
      <c r="P23" s="25">
        <v>12.04</v>
      </c>
      <c r="Q23" s="26">
        <v>28000</v>
      </c>
      <c r="R23" s="26">
        <v>0</v>
      </c>
      <c r="S23" s="27">
        <f t="shared" si="0"/>
        <v>28000</v>
      </c>
    </row>
    <row r="24" spans="1:19" x14ac:dyDescent="0.4">
      <c r="A24" s="22" t="s">
        <v>246</v>
      </c>
      <c r="B24" s="22" t="s">
        <v>253</v>
      </c>
      <c r="C24" s="22" t="s">
        <v>254</v>
      </c>
      <c r="D24" s="22" t="s">
        <v>255</v>
      </c>
      <c r="E24" s="22" t="s">
        <v>256</v>
      </c>
      <c r="F24" s="22">
        <v>1</v>
      </c>
      <c r="G24" s="22" t="s">
        <v>257</v>
      </c>
      <c r="H24" s="22" t="s">
        <v>258</v>
      </c>
      <c r="I24" s="22" t="s">
        <v>99</v>
      </c>
      <c r="J24" s="22" t="s">
        <v>255</v>
      </c>
      <c r="K24" s="22" t="s">
        <v>256</v>
      </c>
      <c r="L24" s="23" t="s">
        <v>111</v>
      </c>
      <c r="M24" s="23" t="s">
        <v>112</v>
      </c>
      <c r="N24" s="24"/>
      <c r="O24" s="24">
        <v>10022</v>
      </c>
      <c r="P24" s="25">
        <v>12.04</v>
      </c>
      <c r="Q24" s="26">
        <v>82000</v>
      </c>
      <c r="R24" s="26">
        <v>0</v>
      </c>
      <c r="S24" s="27">
        <f t="shared" si="0"/>
        <v>82000</v>
      </c>
    </row>
    <row r="25" spans="1:19" x14ac:dyDescent="0.4">
      <c r="A25" s="22" t="s">
        <v>246</v>
      </c>
      <c r="B25" s="22" t="s">
        <v>259</v>
      </c>
      <c r="C25" s="22" t="s">
        <v>260</v>
      </c>
      <c r="D25" s="22" t="s">
        <v>261</v>
      </c>
      <c r="E25" s="22" t="s">
        <v>262</v>
      </c>
      <c r="F25" s="22">
        <v>1</v>
      </c>
      <c r="G25" s="22" t="s">
        <v>263</v>
      </c>
      <c r="H25" s="22" t="s">
        <v>170</v>
      </c>
      <c r="I25" s="22" t="s">
        <v>264</v>
      </c>
      <c r="J25" s="22" t="s">
        <v>261</v>
      </c>
      <c r="K25" s="22" t="s">
        <v>262</v>
      </c>
      <c r="L25" s="23" t="s">
        <v>111</v>
      </c>
      <c r="M25" s="23" t="s">
        <v>112</v>
      </c>
      <c r="N25" s="24"/>
      <c r="O25" s="24">
        <v>10023</v>
      </c>
      <c r="P25" s="25">
        <v>12.04</v>
      </c>
      <c r="Q25" s="26">
        <v>30000</v>
      </c>
      <c r="R25" s="26">
        <v>0</v>
      </c>
      <c r="S25" s="27">
        <f t="shared" si="0"/>
        <v>30000</v>
      </c>
    </row>
    <row r="26" spans="1:19" x14ac:dyDescent="0.4">
      <c r="A26" s="22" t="s">
        <v>265</v>
      </c>
      <c r="B26" s="22" t="s">
        <v>266</v>
      </c>
      <c r="C26" s="22" t="s">
        <v>267</v>
      </c>
      <c r="D26" s="22" t="s">
        <v>268</v>
      </c>
      <c r="E26" s="22" t="s">
        <v>269</v>
      </c>
      <c r="F26" s="29">
        <v>2</v>
      </c>
      <c r="G26" s="22" t="s">
        <v>270</v>
      </c>
      <c r="H26" s="22" t="s">
        <v>187</v>
      </c>
      <c r="I26" s="22" t="s">
        <v>99</v>
      </c>
      <c r="J26" s="22" t="s">
        <v>268</v>
      </c>
      <c r="K26" s="22" t="s">
        <v>269</v>
      </c>
      <c r="L26" s="23" t="s">
        <v>111</v>
      </c>
      <c r="M26" s="23" t="s">
        <v>112</v>
      </c>
      <c r="N26" s="24"/>
      <c r="O26" s="24">
        <v>10024</v>
      </c>
      <c r="P26" s="25">
        <v>12.04</v>
      </c>
      <c r="Q26" s="26">
        <v>43000</v>
      </c>
      <c r="R26" s="26">
        <v>0</v>
      </c>
      <c r="S26" s="27">
        <f t="shared" si="0"/>
        <v>86000</v>
      </c>
    </row>
    <row r="27" spans="1:19" x14ac:dyDescent="0.4">
      <c r="A27" s="22" t="s">
        <v>271</v>
      </c>
      <c r="B27" s="22" t="s">
        <v>272</v>
      </c>
      <c r="C27" s="22" t="s">
        <v>273</v>
      </c>
      <c r="D27" s="22" t="s">
        <v>274</v>
      </c>
      <c r="E27" s="22" t="s">
        <v>275</v>
      </c>
      <c r="F27" s="22">
        <v>1</v>
      </c>
      <c r="G27" s="22" t="s">
        <v>276</v>
      </c>
      <c r="H27" s="22" t="s">
        <v>217</v>
      </c>
      <c r="I27" s="22" t="s">
        <v>99</v>
      </c>
      <c r="J27" s="22" t="s">
        <v>274</v>
      </c>
      <c r="K27" s="22" t="s">
        <v>275</v>
      </c>
      <c r="L27" s="23" t="s">
        <v>111</v>
      </c>
      <c r="M27" s="23" t="s">
        <v>112</v>
      </c>
      <c r="N27" s="24"/>
      <c r="O27" s="24">
        <v>10025</v>
      </c>
      <c r="P27" s="25">
        <v>12.04</v>
      </c>
      <c r="Q27" s="26">
        <v>33000</v>
      </c>
      <c r="R27" s="26">
        <v>0</v>
      </c>
      <c r="S27" s="27">
        <f t="shared" si="0"/>
        <v>33000</v>
      </c>
    </row>
    <row r="28" spans="1:19" x14ac:dyDescent="0.4">
      <c r="A28" s="22" t="s">
        <v>265</v>
      </c>
      <c r="B28" s="22" t="s">
        <v>277</v>
      </c>
      <c r="C28" s="22" t="s">
        <v>278</v>
      </c>
      <c r="D28" s="22" t="s">
        <v>279</v>
      </c>
      <c r="E28" s="22" t="s">
        <v>280</v>
      </c>
      <c r="F28" s="22">
        <v>1</v>
      </c>
      <c r="G28" s="22" t="s">
        <v>281</v>
      </c>
      <c r="H28" s="22" t="s">
        <v>282</v>
      </c>
      <c r="I28" s="22" t="s">
        <v>99</v>
      </c>
      <c r="J28" s="22" t="s">
        <v>283</v>
      </c>
      <c r="K28" s="22" t="s">
        <v>284</v>
      </c>
      <c r="L28" s="23" t="s">
        <v>111</v>
      </c>
      <c r="M28" s="23" t="s">
        <v>112</v>
      </c>
      <c r="N28" s="24"/>
      <c r="O28" s="24">
        <v>10026</v>
      </c>
      <c r="P28" s="25">
        <v>12.04</v>
      </c>
      <c r="Q28" s="26">
        <v>34000</v>
      </c>
      <c r="R28" s="26">
        <v>0</v>
      </c>
      <c r="S28" s="27">
        <f t="shared" si="0"/>
        <v>34000</v>
      </c>
    </row>
    <row r="29" spans="1:19" x14ac:dyDescent="0.4">
      <c r="A29" s="22" t="s">
        <v>285</v>
      </c>
      <c r="B29" s="22" t="s">
        <v>286</v>
      </c>
      <c r="C29" s="22" t="s">
        <v>287</v>
      </c>
      <c r="D29" s="22" t="s">
        <v>288</v>
      </c>
      <c r="E29" s="22" t="s">
        <v>289</v>
      </c>
      <c r="F29" s="29">
        <v>2</v>
      </c>
      <c r="G29" s="22" t="s">
        <v>290</v>
      </c>
      <c r="H29" s="22" t="s">
        <v>291</v>
      </c>
      <c r="I29" s="22" t="s">
        <v>99</v>
      </c>
      <c r="J29" s="22" t="s">
        <v>292</v>
      </c>
      <c r="K29" s="22" t="s">
        <v>293</v>
      </c>
      <c r="L29" s="23" t="s">
        <v>111</v>
      </c>
      <c r="M29" s="23" t="s">
        <v>112</v>
      </c>
      <c r="N29" s="24"/>
      <c r="O29" s="24">
        <v>10027</v>
      </c>
      <c r="P29" s="25">
        <v>12.04</v>
      </c>
      <c r="Q29" s="26">
        <v>28000</v>
      </c>
      <c r="R29" s="26">
        <v>0</v>
      </c>
      <c r="S29" s="27">
        <f t="shared" si="0"/>
        <v>56000</v>
      </c>
    </row>
    <row r="30" spans="1:19" x14ac:dyDescent="0.4">
      <c r="A30" s="22" t="s">
        <v>294</v>
      </c>
      <c r="B30" s="22" t="s">
        <v>295</v>
      </c>
      <c r="C30" s="22" t="s">
        <v>296</v>
      </c>
      <c r="D30" s="22" t="s">
        <v>297</v>
      </c>
      <c r="E30" s="22" t="s">
        <v>298</v>
      </c>
      <c r="F30" s="22">
        <v>1</v>
      </c>
      <c r="G30" s="22" t="s">
        <v>299</v>
      </c>
      <c r="H30" s="22" t="s">
        <v>300</v>
      </c>
      <c r="I30" s="22" t="s">
        <v>99</v>
      </c>
      <c r="J30" s="22" t="s">
        <v>297</v>
      </c>
      <c r="K30" s="22" t="s">
        <v>298</v>
      </c>
      <c r="L30" s="23" t="s">
        <v>111</v>
      </c>
      <c r="M30" s="23" t="s">
        <v>112</v>
      </c>
      <c r="N30" s="24"/>
      <c r="O30" s="24">
        <v>10028</v>
      </c>
      <c r="P30" s="25">
        <v>12.04</v>
      </c>
      <c r="Q30" s="26">
        <v>43500</v>
      </c>
      <c r="R30" s="26">
        <v>0</v>
      </c>
      <c r="S30" s="27">
        <f t="shared" si="0"/>
        <v>43500</v>
      </c>
    </row>
    <row r="31" spans="1:19" x14ac:dyDescent="0.4">
      <c r="A31" s="22" t="s">
        <v>265</v>
      </c>
      <c r="B31" s="22" t="s">
        <v>301</v>
      </c>
      <c r="C31" s="22" t="s">
        <v>302</v>
      </c>
      <c r="D31" s="22" t="s">
        <v>303</v>
      </c>
      <c r="E31" s="22" t="s">
        <v>304</v>
      </c>
      <c r="F31" s="22">
        <v>1</v>
      </c>
      <c r="G31" s="22" t="s">
        <v>305</v>
      </c>
      <c r="H31" s="22" t="s">
        <v>306</v>
      </c>
      <c r="I31" s="22" t="s">
        <v>307</v>
      </c>
      <c r="J31" s="22" t="s">
        <v>303</v>
      </c>
      <c r="K31" s="22" t="s">
        <v>304</v>
      </c>
      <c r="L31" s="23" t="s">
        <v>111</v>
      </c>
      <c r="M31" s="23" t="s">
        <v>112</v>
      </c>
      <c r="N31" s="24"/>
      <c r="O31" s="24">
        <v>10029</v>
      </c>
      <c r="P31" s="25">
        <v>12.04</v>
      </c>
      <c r="Q31" s="26">
        <v>31000</v>
      </c>
      <c r="R31" s="26">
        <v>0</v>
      </c>
      <c r="S31" s="27">
        <f t="shared" si="0"/>
        <v>31000</v>
      </c>
    </row>
    <row r="32" spans="1:19" x14ac:dyDescent="0.4">
      <c r="A32" s="22" t="s">
        <v>308</v>
      </c>
      <c r="B32" s="22" t="s">
        <v>309</v>
      </c>
      <c r="C32" s="22" t="s">
        <v>310</v>
      </c>
      <c r="D32" s="22" t="s">
        <v>311</v>
      </c>
      <c r="E32" s="22" t="s">
        <v>312</v>
      </c>
      <c r="F32" s="22">
        <v>1</v>
      </c>
      <c r="G32" s="22" t="s">
        <v>313</v>
      </c>
      <c r="H32" s="22" t="s">
        <v>314</v>
      </c>
      <c r="I32" s="22" t="s">
        <v>99</v>
      </c>
      <c r="J32" s="22" t="s">
        <v>315</v>
      </c>
      <c r="K32" s="22" t="s">
        <v>316</v>
      </c>
      <c r="L32" s="23" t="s">
        <v>111</v>
      </c>
      <c r="M32" s="23" t="s">
        <v>112</v>
      </c>
      <c r="N32" s="24"/>
      <c r="O32" s="24">
        <v>10030</v>
      </c>
      <c r="P32" s="25">
        <v>12.04</v>
      </c>
      <c r="Q32" s="26">
        <v>40500</v>
      </c>
      <c r="R32" s="26">
        <v>0</v>
      </c>
      <c r="S32" s="27">
        <f t="shared" si="0"/>
        <v>40500</v>
      </c>
    </row>
    <row r="33" spans="1:19" x14ac:dyDescent="0.4">
      <c r="A33" s="22" t="s">
        <v>317</v>
      </c>
      <c r="B33" s="22" t="s">
        <v>318</v>
      </c>
      <c r="C33" s="22" t="s">
        <v>319</v>
      </c>
      <c r="D33" s="22" t="s">
        <v>320</v>
      </c>
      <c r="E33" s="22" t="s">
        <v>321</v>
      </c>
      <c r="F33" s="22">
        <v>1</v>
      </c>
      <c r="G33" s="22" t="s">
        <v>322</v>
      </c>
      <c r="H33" s="22" t="s">
        <v>323</v>
      </c>
      <c r="I33" s="22" t="s">
        <v>99</v>
      </c>
      <c r="J33" s="22" t="s">
        <v>324</v>
      </c>
      <c r="K33" s="22" t="s">
        <v>325</v>
      </c>
      <c r="L33" s="23" t="s">
        <v>111</v>
      </c>
      <c r="M33" s="23" t="s">
        <v>112</v>
      </c>
      <c r="N33" s="24"/>
      <c r="O33" s="24">
        <v>10031</v>
      </c>
      <c r="P33" s="25">
        <v>12.04</v>
      </c>
      <c r="Q33" s="26">
        <v>64000</v>
      </c>
      <c r="R33" s="26">
        <v>0</v>
      </c>
      <c r="S33" s="27">
        <f t="shared" si="0"/>
        <v>64000</v>
      </c>
    </row>
    <row r="34" spans="1:19" x14ac:dyDescent="0.4">
      <c r="A34" s="22" t="s">
        <v>246</v>
      </c>
      <c r="B34" s="22" t="s">
        <v>326</v>
      </c>
      <c r="C34" s="22" t="s">
        <v>327</v>
      </c>
      <c r="D34" s="22" t="s">
        <v>328</v>
      </c>
      <c r="E34" s="22" t="s">
        <v>329</v>
      </c>
      <c r="F34" s="22">
        <v>1</v>
      </c>
      <c r="G34" s="22" t="s">
        <v>330</v>
      </c>
      <c r="H34" s="22" t="s">
        <v>170</v>
      </c>
      <c r="I34" s="22" t="s">
        <v>99</v>
      </c>
      <c r="J34" s="22" t="s">
        <v>328</v>
      </c>
      <c r="K34" s="22" t="s">
        <v>329</v>
      </c>
      <c r="L34" s="23" t="s">
        <v>111</v>
      </c>
      <c r="M34" s="23" t="s">
        <v>112</v>
      </c>
      <c r="N34" s="24"/>
      <c r="O34" s="24">
        <v>10032</v>
      </c>
      <c r="P34" s="25">
        <v>12.04</v>
      </c>
      <c r="Q34" s="26">
        <v>30000</v>
      </c>
      <c r="R34" s="26">
        <v>0</v>
      </c>
      <c r="S34" s="27">
        <f t="shared" si="0"/>
        <v>30000</v>
      </c>
    </row>
    <row r="35" spans="1:19" x14ac:dyDescent="0.4">
      <c r="A35" s="22" t="s">
        <v>331</v>
      </c>
      <c r="B35" s="22" t="s">
        <v>332</v>
      </c>
      <c r="C35" s="22" t="s">
        <v>333</v>
      </c>
      <c r="D35" s="22" t="s">
        <v>334</v>
      </c>
      <c r="E35" s="22" t="s">
        <v>335</v>
      </c>
      <c r="F35" s="22">
        <v>1</v>
      </c>
      <c r="G35" s="22" t="s">
        <v>336</v>
      </c>
      <c r="H35" s="22" t="s">
        <v>252</v>
      </c>
      <c r="I35" s="22" t="s">
        <v>337</v>
      </c>
      <c r="J35" s="22" t="s">
        <v>334</v>
      </c>
      <c r="K35" s="22" t="s">
        <v>335</v>
      </c>
      <c r="L35" s="28" t="s">
        <v>102</v>
      </c>
      <c r="M35" s="28" t="s">
        <v>103</v>
      </c>
      <c r="N35" s="24"/>
      <c r="O35" s="24">
        <v>10033</v>
      </c>
      <c r="P35" s="25">
        <v>12.04</v>
      </c>
      <c r="Q35" s="26">
        <v>28000</v>
      </c>
      <c r="R35" s="26">
        <v>0</v>
      </c>
      <c r="S35" s="27">
        <f t="shared" si="0"/>
        <v>28000</v>
      </c>
    </row>
    <row r="36" spans="1:19" x14ac:dyDescent="0.4">
      <c r="A36" s="22" t="s">
        <v>338</v>
      </c>
      <c r="B36" s="22" t="s">
        <v>339</v>
      </c>
      <c r="C36" s="22" t="s">
        <v>340</v>
      </c>
      <c r="D36" s="22" t="s">
        <v>341</v>
      </c>
      <c r="E36" s="22" t="s">
        <v>342</v>
      </c>
      <c r="F36" s="22">
        <v>1</v>
      </c>
      <c r="G36" s="22" t="s">
        <v>343</v>
      </c>
      <c r="H36" s="22" t="s">
        <v>344</v>
      </c>
      <c r="I36" s="30" t="s">
        <v>345</v>
      </c>
      <c r="J36" s="22" t="s">
        <v>341</v>
      </c>
      <c r="K36" s="22" t="s">
        <v>342</v>
      </c>
      <c r="L36" s="28" t="s">
        <v>102</v>
      </c>
      <c r="M36" s="28" t="s">
        <v>103</v>
      </c>
      <c r="N36" s="24"/>
      <c r="O36" s="24">
        <v>10034</v>
      </c>
      <c r="P36" s="25">
        <v>12.04</v>
      </c>
      <c r="Q36" s="26">
        <v>40500</v>
      </c>
      <c r="R36" s="26">
        <v>0</v>
      </c>
      <c r="S36" s="27">
        <f t="shared" si="0"/>
        <v>40500</v>
      </c>
    </row>
    <row r="37" spans="1:19" x14ac:dyDescent="0.4">
      <c r="A37" s="22" t="s">
        <v>346</v>
      </c>
      <c r="B37" s="22" t="s">
        <v>347</v>
      </c>
      <c r="C37" s="22" t="s">
        <v>348</v>
      </c>
      <c r="D37" s="22" t="s">
        <v>349</v>
      </c>
      <c r="E37" s="22" t="s">
        <v>350</v>
      </c>
      <c r="F37" s="22">
        <v>1</v>
      </c>
      <c r="G37" s="22" t="s">
        <v>351</v>
      </c>
      <c r="H37" s="22" t="s">
        <v>352</v>
      </c>
      <c r="I37" s="22" t="s">
        <v>99</v>
      </c>
      <c r="J37" s="22" t="s">
        <v>353</v>
      </c>
      <c r="K37" s="22" t="s">
        <v>354</v>
      </c>
      <c r="L37" s="23" t="s">
        <v>111</v>
      </c>
      <c r="M37" s="23" t="s">
        <v>112</v>
      </c>
      <c r="N37" s="24"/>
      <c r="O37" s="24">
        <v>10035</v>
      </c>
      <c r="P37" s="25">
        <v>12.05</v>
      </c>
      <c r="Q37" s="26">
        <v>49500</v>
      </c>
      <c r="R37" s="26">
        <v>0</v>
      </c>
      <c r="S37" s="27">
        <f>Q37*F37+R37</f>
        <v>49500</v>
      </c>
    </row>
    <row r="38" spans="1:19" x14ac:dyDescent="0.4">
      <c r="A38" s="22" t="s">
        <v>346</v>
      </c>
      <c r="B38" s="22" t="s">
        <v>355</v>
      </c>
      <c r="C38" s="22" t="s">
        <v>356</v>
      </c>
      <c r="D38" s="22" t="s">
        <v>357</v>
      </c>
      <c r="E38" s="22" t="s">
        <v>358</v>
      </c>
      <c r="F38" s="22">
        <v>1</v>
      </c>
      <c r="G38" s="22" t="s">
        <v>359</v>
      </c>
      <c r="H38" s="22" t="s">
        <v>119</v>
      </c>
      <c r="I38" s="22" t="s">
        <v>99</v>
      </c>
      <c r="J38" s="22" t="s">
        <v>353</v>
      </c>
      <c r="K38" s="22" t="s">
        <v>354</v>
      </c>
      <c r="L38" s="23" t="s">
        <v>111</v>
      </c>
      <c r="M38" s="23" t="s">
        <v>112</v>
      </c>
      <c r="N38" s="24"/>
      <c r="O38" s="24">
        <v>10036</v>
      </c>
      <c r="P38" s="25">
        <v>12.05</v>
      </c>
      <c r="Q38" s="26">
        <v>49500</v>
      </c>
      <c r="R38" s="26">
        <v>0</v>
      </c>
      <c r="S38" s="27">
        <f t="shared" ref="S38:S44" si="1">Q38*F38+R38</f>
        <v>49500</v>
      </c>
    </row>
    <row r="39" spans="1:19" x14ac:dyDescent="0.4">
      <c r="A39" s="22" t="s">
        <v>360</v>
      </c>
      <c r="B39" s="22" t="s">
        <v>361</v>
      </c>
      <c r="C39" s="22" t="s">
        <v>362</v>
      </c>
      <c r="D39" s="22" t="s">
        <v>363</v>
      </c>
      <c r="E39" s="22" t="s">
        <v>364</v>
      </c>
      <c r="F39" s="22">
        <v>1</v>
      </c>
      <c r="G39" s="22" t="s">
        <v>365</v>
      </c>
      <c r="H39" s="22" t="s">
        <v>157</v>
      </c>
      <c r="I39" s="22" t="s">
        <v>99</v>
      </c>
      <c r="J39" s="22" t="s">
        <v>363</v>
      </c>
      <c r="K39" s="22" t="s">
        <v>364</v>
      </c>
      <c r="L39" s="23" t="s">
        <v>111</v>
      </c>
      <c r="M39" s="23" t="s">
        <v>112</v>
      </c>
      <c r="N39" s="24"/>
      <c r="O39" s="24">
        <v>10037</v>
      </c>
      <c r="P39" s="25">
        <v>12.05</v>
      </c>
      <c r="Q39" s="26">
        <v>32000</v>
      </c>
      <c r="R39" s="26">
        <v>0</v>
      </c>
      <c r="S39" s="27">
        <f t="shared" si="1"/>
        <v>32000</v>
      </c>
    </row>
    <row r="40" spans="1:19" x14ac:dyDescent="0.4">
      <c r="A40" s="22" t="s">
        <v>366</v>
      </c>
      <c r="B40" s="22" t="s">
        <v>367</v>
      </c>
      <c r="C40" s="22" t="s">
        <v>368</v>
      </c>
      <c r="D40" s="22" t="s">
        <v>369</v>
      </c>
      <c r="E40" s="22" t="s">
        <v>370</v>
      </c>
      <c r="F40" s="22">
        <v>1</v>
      </c>
      <c r="G40" s="22" t="s">
        <v>371</v>
      </c>
      <c r="H40" s="22" t="s">
        <v>179</v>
      </c>
      <c r="I40" s="22" t="s">
        <v>99</v>
      </c>
      <c r="J40" s="22" t="s">
        <v>369</v>
      </c>
      <c r="K40" s="22" t="s">
        <v>370</v>
      </c>
      <c r="L40" s="23" t="s">
        <v>111</v>
      </c>
      <c r="M40" s="23" t="s">
        <v>112</v>
      </c>
      <c r="N40" s="24"/>
      <c r="O40" s="24">
        <v>10038</v>
      </c>
      <c r="P40" s="25">
        <v>12.05</v>
      </c>
      <c r="Q40" s="26">
        <v>27000</v>
      </c>
      <c r="R40" s="26">
        <v>0</v>
      </c>
      <c r="S40" s="27">
        <f t="shared" si="1"/>
        <v>27000</v>
      </c>
    </row>
    <row r="41" spans="1:19" x14ac:dyDescent="0.4">
      <c r="A41" s="22" t="s">
        <v>372</v>
      </c>
      <c r="B41" s="22" t="s">
        <v>373</v>
      </c>
      <c r="C41" s="22" t="s">
        <v>374</v>
      </c>
      <c r="D41" s="22" t="s">
        <v>375</v>
      </c>
      <c r="E41" s="22" t="s">
        <v>376</v>
      </c>
      <c r="F41" s="22">
        <v>1</v>
      </c>
      <c r="G41" s="22" t="s">
        <v>377</v>
      </c>
      <c r="H41" s="22" t="s">
        <v>187</v>
      </c>
      <c r="I41" s="22" t="s">
        <v>99</v>
      </c>
      <c r="J41" s="22" t="s">
        <v>378</v>
      </c>
      <c r="K41" s="22" t="s">
        <v>379</v>
      </c>
      <c r="L41" s="23" t="s">
        <v>111</v>
      </c>
      <c r="M41" s="23" t="s">
        <v>112</v>
      </c>
      <c r="N41" s="24"/>
      <c r="O41" s="24">
        <v>10039</v>
      </c>
      <c r="P41" s="25">
        <v>12.05</v>
      </c>
      <c r="Q41" s="26">
        <v>43000</v>
      </c>
      <c r="R41" s="26">
        <v>0</v>
      </c>
      <c r="S41" s="27">
        <f t="shared" si="1"/>
        <v>43000</v>
      </c>
    </row>
    <row r="42" spans="1:19" x14ac:dyDescent="0.4">
      <c r="A42" s="22" t="s">
        <v>372</v>
      </c>
      <c r="B42" s="22" t="s">
        <v>380</v>
      </c>
      <c r="C42" s="22" t="s">
        <v>381</v>
      </c>
      <c r="D42" s="22" t="s">
        <v>382</v>
      </c>
      <c r="E42" s="22" t="s">
        <v>383</v>
      </c>
      <c r="F42" s="22">
        <v>1</v>
      </c>
      <c r="G42" s="22" t="s">
        <v>384</v>
      </c>
      <c r="H42" s="22" t="s">
        <v>258</v>
      </c>
      <c r="I42" s="22" t="s">
        <v>99</v>
      </c>
      <c r="J42" s="22" t="s">
        <v>382</v>
      </c>
      <c r="K42" s="22" t="s">
        <v>383</v>
      </c>
      <c r="L42" s="23" t="s">
        <v>111</v>
      </c>
      <c r="M42" s="23" t="s">
        <v>112</v>
      </c>
      <c r="N42" s="24"/>
      <c r="O42" s="24">
        <v>10040</v>
      </c>
      <c r="P42" s="25">
        <v>12.05</v>
      </c>
      <c r="Q42" s="26">
        <v>82000</v>
      </c>
      <c r="R42" s="26">
        <v>0</v>
      </c>
      <c r="S42" s="27">
        <f t="shared" si="1"/>
        <v>82000</v>
      </c>
    </row>
    <row r="43" spans="1:19" x14ac:dyDescent="0.4">
      <c r="A43" s="22" t="s">
        <v>385</v>
      </c>
      <c r="B43" s="22" t="s">
        <v>386</v>
      </c>
      <c r="C43" s="22" t="s">
        <v>387</v>
      </c>
      <c r="D43" s="22" t="s">
        <v>388</v>
      </c>
      <c r="E43" s="22" t="s">
        <v>389</v>
      </c>
      <c r="F43" s="22">
        <v>1</v>
      </c>
      <c r="G43" s="22" t="s">
        <v>390</v>
      </c>
      <c r="H43" s="22" t="s">
        <v>391</v>
      </c>
      <c r="I43" s="30" t="s">
        <v>392</v>
      </c>
      <c r="J43" s="22" t="s">
        <v>393</v>
      </c>
      <c r="K43" s="22" t="s">
        <v>394</v>
      </c>
      <c r="L43" s="23" t="s">
        <v>111</v>
      </c>
      <c r="M43" s="23" t="s">
        <v>112</v>
      </c>
      <c r="N43" s="24"/>
      <c r="O43" s="24">
        <v>10041</v>
      </c>
      <c r="P43" s="25">
        <v>12.05</v>
      </c>
      <c r="Q43" s="26">
        <v>62000</v>
      </c>
      <c r="R43" s="26">
        <v>0</v>
      </c>
      <c r="S43" s="27">
        <f t="shared" si="1"/>
        <v>62000</v>
      </c>
    </row>
    <row r="44" spans="1:19" x14ac:dyDescent="0.4">
      <c r="A44" s="22" t="s">
        <v>395</v>
      </c>
      <c r="B44" s="22" t="s">
        <v>396</v>
      </c>
      <c r="C44" s="22" t="s">
        <v>397</v>
      </c>
      <c r="D44" s="22" t="s">
        <v>398</v>
      </c>
      <c r="E44" s="22" t="s">
        <v>399</v>
      </c>
      <c r="F44" s="22">
        <v>1</v>
      </c>
      <c r="G44" s="22" t="s">
        <v>400</v>
      </c>
      <c r="H44" s="22" t="s">
        <v>232</v>
      </c>
      <c r="I44" s="22" t="s">
        <v>99</v>
      </c>
      <c r="J44" s="22" t="s">
        <v>398</v>
      </c>
      <c r="K44" s="22" t="s">
        <v>399</v>
      </c>
      <c r="L44" s="23" t="s">
        <v>111</v>
      </c>
      <c r="M44" s="23" t="s">
        <v>112</v>
      </c>
      <c r="N44" s="24"/>
      <c r="O44" s="24">
        <v>10042</v>
      </c>
      <c r="P44" s="25">
        <v>12.05</v>
      </c>
      <c r="Q44" s="26">
        <v>50000</v>
      </c>
      <c r="R44" s="26">
        <v>0</v>
      </c>
      <c r="S44" s="27">
        <f t="shared" si="1"/>
        <v>50000</v>
      </c>
    </row>
    <row r="45" spans="1:19" x14ac:dyDescent="0.4">
      <c r="A45" s="22" t="s">
        <v>401</v>
      </c>
      <c r="B45" s="22" t="s">
        <v>402</v>
      </c>
      <c r="C45" s="22" t="s">
        <v>403</v>
      </c>
      <c r="D45" s="22" t="s">
        <v>404</v>
      </c>
      <c r="E45" s="22" t="s">
        <v>405</v>
      </c>
      <c r="F45" s="22">
        <v>1</v>
      </c>
      <c r="G45" s="22" t="s">
        <v>406</v>
      </c>
      <c r="H45" s="22" t="s">
        <v>157</v>
      </c>
      <c r="I45" s="22" t="s">
        <v>99</v>
      </c>
      <c r="J45" s="22" t="s">
        <v>407</v>
      </c>
      <c r="K45" s="22" t="s">
        <v>408</v>
      </c>
      <c r="L45" s="23" t="s">
        <v>111</v>
      </c>
      <c r="M45" s="23" t="s">
        <v>112</v>
      </c>
      <c r="N45" s="24"/>
      <c r="O45" s="24">
        <v>10043</v>
      </c>
      <c r="P45" s="25">
        <v>12.06</v>
      </c>
      <c r="Q45" s="26">
        <v>32000</v>
      </c>
      <c r="R45" s="26">
        <v>0</v>
      </c>
      <c r="S45" s="27">
        <f>Q45*F45+R45</f>
        <v>32000</v>
      </c>
    </row>
    <row r="46" spans="1:19" x14ac:dyDescent="0.4">
      <c r="A46" s="22" t="s">
        <v>409</v>
      </c>
      <c r="B46" s="22" t="s">
        <v>410</v>
      </c>
      <c r="C46" s="22" t="s">
        <v>411</v>
      </c>
      <c r="D46" s="22" t="s">
        <v>412</v>
      </c>
      <c r="E46" s="22" t="s">
        <v>413</v>
      </c>
      <c r="F46" s="22">
        <v>1</v>
      </c>
      <c r="G46" s="22" t="s">
        <v>414</v>
      </c>
      <c r="H46" s="22" t="s">
        <v>157</v>
      </c>
      <c r="I46" s="22" t="s">
        <v>99</v>
      </c>
      <c r="J46" s="22" t="s">
        <v>415</v>
      </c>
      <c r="K46" s="22" t="s">
        <v>416</v>
      </c>
      <c r="L46" s="23" t="s">
        <v>111</v>
      </c>
      <c r="M46" s="23" t="s">
        <v>112</v>
      </c>
      <c r="N46" s="24"/>
      <c r="O46" s="24">
        <v>10044</v>
      </c>
      <c r="P46" s="25">
        <v>12.06</v>
      </c>
      <c r="Q46" s="26">
        <v>32000</v>
      </c>
      <c r="R46" s="26">
        <v>0</v>
      </c>
      <c r="S46" s="27">
        <f t="shared" ref="S46:S61" si="2">Q46*F46+R46</f>
        <v>32000</v>
      </c>
    </row>
    <row r="47" spans="1:19" x14ac:dyDescent="0.4">
      <c r="A47" s="22" t="s">
        <v>417</v>
      </c>
      <c r="B47" s="22" t="s">
        <v>418</v>
      </c>
      <c r="C47" s="22" t="s">
        <v>419</v>
      </c>
      <c r="D47" s="22" t="s">
        <v>420</v>
      </c>
      <c r="E47" s="22" t="s">
        <v>421</v>
      </c>
      <c r="F47" s="22">
        <v>1</v>
      </c>
      <c r="G47" s="22" t="s">
        <v>422</v>
      </c>
      <c r="H47" s="22" t="s">
        <v>157</v>
      </c>
      <c r="I47" s="22" t="s">
        <v>423</v>
      </c>
      <c r="J47" s="22" t="s">
        <v>424</v>
      </c>
      <c r="K47" s="22" t="s">
        <v>425</v>
      </c>
      <c r="L47" s="23" t="s">
        <v>111</v>
      </c>
      <c r="M47" s="23" t="s">
        <v>112</v>
      </c>
      <c r="N47" s="24"/>
      <c r="O47" s="24">
        <v>10045</v>
      </c>
      <c r="P47" s="25">
        <v>12.06</v>
      </c>
      <c r="Q47" s="26">
        <v>32000</v>
      </c>
      <c r="R47" s="26">
        <v>0</v>
      </c>
      <c r="S47" s="27">
        <f t="shared" si="2"/>
        <v>32000</v>
      </c>
    </row>
    <row r="48" spans="1:19" x14ac:dyDescent="0.4">
      <c r="A48" s="22" t="s">
        <v>426</v>
      </c>
      <c r="B48" s="22" t="s">
        <v>427</v>
      </c>
      <c r="C48" s="22" t="s">
        <v>428</v>
      </c>
      <c r="D48" s="22" t="s">
        <v>429</v>
      </c>
      <c r="E48" s="22" t="s">
        <v>430</v>
      </c>
      <c r="F48" s="22">
        <v>1</v>
      </c>
      <c r="G48" s="22" t="s">
        <v>431</v>
      </c>
      <c r="H48" s="22" t="s">
        <v>157</v>
      </c>
      <c r="I48" s="22" t="s">
        <v>432</v>
      </c>
      <c r="J48" s="22" t="s">
        <v>433</v>
      </c>
      <c r="K48" s="22" t="s">
        <v>434</v>
      </c>
      <c r="L48" s="23" t="s">
        <v>111</v>
      </c>
      <c r="M48" s="23" t="s">
        <v>112</v>
      </c>
      <c r="N48" s="24"/>
      <c r="O48" s="24">
        <v>10046</v>
      </c>
      <c r="P48" s="25">
        <v>12.06</v>
      </c>
      <c r="Q48" s="26">
        <v>32000</v>
      </c>
      <c r="R48" s="26">
        <v>0</v>
      </c>
      <c r="S48" s="27">
        <f t="shared" si="2"/>
        <v>32000</v>
      </c>
    </row>
    <row r="49" spans="1:19" x14ac:dyDescent="0.4">
      <c r="A49" s="22" t="s">
        <v>435</v>
      </c>
      <c r="B49" s="22" t="s">
        <v>436</v>
      </c>
      <c r="C49" s="22" t="s">
        <v>437</v>
      </c>
      <c r="D49" s="22" t="s">
        <v>438</v>
      </c>
      <c r="E49" s="22" t="s">
        <v>439</v>
      </c>
      <c r="F49" s="22">
        <v>1</v>
      </c>
      <c r="G49" s="22" t="s">
        <v>440</v>
      </c>
      <c r="H49" s="22" t="s">
        <v>441</v>
      </c>
      <c r="I49" s="22" t="s">
        <v>99</v>
      </c>
      <c r="J49" s="22" t="s">
        <v>438</v>
      </c>
      <c r="K49" s="22" t="s">
        <v>439</v>
      </c>
      <c r="L49" s="28" t="s">
        <v>102</v>
      </c>
      <c r="M49" s="28" t="s">
        <v>103</v>
      </c>
      <c r="N49" s="24"/>
      <c r="O49" s="24">
        <v>10047</v>
      </c>
      <c r="P49" s="25">
        <v>12.06</v>
      </c>
      <c r="Q49" s="26">
        <v>29000</v>
      </c>
      <c r="R49" s="26">
        <v>0</v>
      </c>
      <c r="S49" s="27">
        <f t="shared" si="2"/>
        <v>29000</v>
      </c>
    </row>
    <row r="50" spans="1:19" x14ac:dyDescent="0.4">
      <c r="A50" s="22" t="s">
        <v>442</v>
      </c>
      <c r="B50" s="22" t="s">
        <v>443</v>
      </c>
      <c r="C50" s="22" t="s">
        <v>444</v>
      </c>
      <c r="D50" s="22" t="s">
        <v>445</v>
      </c>
      <c r="E50" s="22" t="s">
        <v>446</v>
      </c>
      <c r="F50" s="22">
        <v>1</v>
      </c>
      <c r="G50" s="22" t="s">
        <v>447</v>
      </c>
      <c r="H50" s="22" t="s">
        <v>291</v>
      </c>
      <c r="I50" s="22" t="s">
        <v>99</v>
      </c>
      <c r="J50" s="22" t="s">
        <v>445</v>
      </c>
      <c r="K50" s="22" t="s">
        <v>446</v>
      </c>
      <c r="L50" s="23" t="s">
        <v>111</v>
      </c>
      <c r="M50" s="23" t="s">
        <v>112</v>
      </c>
      <c r="N50" s="24"/>
      <c r="O50" s="24">
        <v>10048</v>
      </c>
      <c r="P50" s="25">
        <v>12.06</v>
      </c>
      <c r="Q50" s="26">
        <v>28000</v>
      </c>
      <c r="R50" s="26">
        <v>0</v>
      </c>
      <c r="S50" s="27">
        <f t="shared" si="2"/>
        <v>28000</v>
      </c>
    </row>
    <row r="51" spans="1:19" x14ac:dyDescent="0.4">
      <c r="A51" s="22" t="s">
        <v>448</v>
      </c>
      <c r="B51" s="22" t="s">
        <v>449</v>
      </c>
      <c r="C51" s="22" t="s">
        <v>450</v>
      </c>
      <c r="D51" s="22" t="s">
        <v>451</v>
      </c>
      <c r="E51" s="22" t="s">
        <v>452</v>
      </c>
      <c r="F51" s="29">
        <v>2</v>
      </c>
      <c r="G51" s="22" t="s">
        <v>453</v>
      </c>
      <c r="H51" s="22" t="s">
        <v>187</v>
      </c>
      <c r="I51" s="22" t="s">
        <v>99</v>
      </c>
      <c r="J51" s="22" t="s">
        <v>454</v>
      </c>
      <c r="K51" s="22" t="s">
        <v>455</v>
      </c>
      <c r="L51" s="23" t="s">
        <v>111</v>
      </c>
      <c r="M51" s="23" t="s">
        <v>112</v>
      </c>
      <c r="N51" s="24"/>
      <c r="O51" s="24">
        <v>10049</v>
      </c>
      <c r="P51" s="25">
        <v>12.06</v>
      </c>
      <c r="Q51" s="26">
        <v>43000</v>
      </c>
      <c r="R51" s="26">
        <v>0</v>
      </c>
      <c r="S51" s="27">
        <f t="shared" si="2"/>
        <v>86000</v>
      </c>
    </row>
    <row r="52" spans="1:19" x14ac:dyDescent="0.4">
      <c r="A52" s="22" t="s">
        <v>456</v>
      </c>
      <c r="B52" s="22" t="s">
        <v>457</v>
      </c>
      <c r="C52" s="22" t="s">
        <v>458</v>
      </c>
      <c r="D52" s="22" t="s">
        <v>459</v>
      </c>
      <c r="E52" s="22" t="s">
        <v>460</v>
      </c>
      <c r="F52" s="22">
        <v>1</v>
      </c>
      <c r="G52" s="22" t="s">
        <v>461</v>
      </c>
      <c r="H52" s="22" t="s">
        <v>217</v>
      </c>
      <c r="I52" s="22" t="s">
        <v>99</v>
      </c>
      <c r="J52" s="22" t="s">
        <v>459</v>
      </c>
      <c r="K52" s="22" t="s">
        <v>460</v>
      </c>
      <c r="L52" s="23" t="s">
        <v>111</v>
      </c>
      <c r="M52" s="23" t="s">
        <v>112</v>
      </c>
      <c r="N52" s="24"/>
      <c r="O52" s="24">
        <v>10050</v>
      </c>
      <c r="P52" s="25">
        <v>12.06</v>
      </c>
      <c r="Q52" s="26">
        <v>33000</v>
      </c>
      <c r="R52" s="26">
        <v>0</v>
      </c>
      <c r="S52" s="27">
        <f t="shared" si="2"/>
        <v>33000</v>
      </c>
    </row>
    <row r="53" spans="1:19" x14ac:dyDescent="0.4">
      <c r="A53" s="22" t="s">
        <v>462</v>
      </c>
      <c r="B53" s="22" t="s">
        <v>463</v>
      </c>
      <c r="C53" s="22" t="s">
        <v>464</v>
      </c>
      <c r="D53" s="22" t="s">
        <v>465</v>
      </c>
      <c r="E53" s="22" t="s">
        <v>466</v>
      </c>
      <c r="F53" s="22">
        <v>1</v>
      </c>
      <c r="G53" s="22" t="s">
        <v>467</v>
      </c>
      <c r="H53" s="22" t="s">
        <v>217</v>
      </c>
      <c r="I53" s="22" t="s">
        <v>99</v>
      </c>
      <c r="J53" s="22" t="s">
        <v>468</v>
      </c>
      <c r="K53" s="22" t="s">
        <v>469</v>
      </c>
      <c r="L53" s="28" t="s">
        <v>102</v>
      </c>
      <c r="M53" s="28" t="s">
        <v>103</v>
      </c>
      <c r="N53" s="24"/>
      <c r="O53" s="24">
        <v>10051</v>
      </c>
      <c r="P53" s="25">
        <v>12.06</v>
      </c>
      <c r="Q53" s="26">
        <v>33000</v>
      </c>
      <c r="R53" s="26">
        <v>0</v>
      </c>
      <c r="S53" s="27">
        <f t="shared" si="2"/>
        <v>33000</v>
      </c>
    </row>
    <row r="54" spans="1:19" x14ac:dyDescent="0.4">
      <c r="A54" s="22" t="s">
        <v>470</v>
      </c>
      <c r="B54" s="22" t="s">
        <v>471</v>
      </c>
      <c r="C54" s="22" t="s">
        <v>472</v>
      </c>
      <c r="D54" s="22" t="s">
        <v>473</v>
      </c>
      <c r="E54" s="22" t="s">
        <v>474</v>
      </c>
      <c r="F54" s="22">
        <v>1</v>
      </c>
      <c r="G54" s="22" t="s">
        <v>475</v>
      </c>
      <c r="H54" s="22" t="s">
        <v>476</v>
      </c>
      <c r="I54" s="22" t="s">
        <v>99</v>
      </c>
      <c r="J54" s="22" t="s">
        <v>477</v>
      </c>
      <c r="K54" s="22" t="s">
        <v>474</v>
      </c>
      <c r="L54" s="23" t="s">
        <v>111</v>
      </c>
      <c r="M54" s="23" t="s">
        <v>112</v>
      </c>
      <c r="N54" s="24"/>
      <c r="O54" s="24">
        <v>10052</v>
      </c>
      <c r="P54" s="25">
        <v>12.06</v>
      </c>
      <c r="Q54" s="26">
        <v>82000</v>
      </c>
      <c r="R54" s="26">
        <v>2500</v>
      </c>
      <c r="S54" s="27">
        <f t="shared" si="2"/>
        <v>84500</v>
      </c>
    </row>
    <row r="55" spans="1:19" x14ac:dyDescent="0.4">
      <c r="A55" s="22" t="s">
        <v>478</v>
      </c>
      <c r="B55" s="22" t="s">
        <v>479</v>
      </c>
      <c r="C55" s="22" t="s">
        <v>480</v>
      </c>
      <c r="D55" s="22" t="s">
        <v>477</v>
      </c>
      <c r="E55" s="22" t="s">
        <v>481</v>
      </c>
      <c r="F55" s="22">
        <v>1</v>
      </c>
      <c r="G55" s="22" t="s">
        <v>482</v>
      </c>
      <c r="H55" s="22" t="s">
        <v>483</v>
      </c>
      <c r="I55" s="22" t="s">
        <v>99</v>
      </c>
      <c r="J55" s="22" t="s">
        <v>484</v>
      </c>
      <c r="K55" s="22" t="s">
        <v>485</v>
      </c>
      <c r="L55" s="23" t="s">
        <v>111</v>
      </c>
      <c r="M55" s="23" t="s">
        <v>112</v>
      </c>
      <c r="N55" s="24"/>
      <c r="O55" s="24">
        <v>10053</v>
      </c>
      <c r="P55" s="25">
        <v>12.06</v>
      </c>
      <c r="Q55" s="26">
        <v>52000</v>
      </c>
      <c r="R55" s="26">
        <v>0</v>
      </c>
      <c r="S55" s="27">
        <f t="shared" si="2"/>
        <v>52000</v>
      </c>
    </row>
    <row r="56" spans="1:19" x14ac:dyDescent="0.4">
      <c r="A56" s="22" t="s">
        <v>486</v>
      </c>
      <c r="B56" s="22" t="s">
        <v>487</v>
      </c>
      <c r="C56" s="22" t="s">
        <v>488</v>
      </c>
      <c r="D56" s="22" t="s">
        <v>489</v>
      </c>
      <c r="E56" s="22" t="s">
        <v>490</v>
      </c>
      <c r="F56" s="22">
        <v>1</v>
      </c>
      <c r="G56" s="22" t="s">
        <v>491</v>
      </c>
      <c r="H56" s="22" t="s">
        <v>291</v>
      </c>
      <c r="I56" s="22" t="s">
        <v>99</v>
      </c>
      <c r="J56" s="22" t="s">
        <v>489</v>
      </c>
      <c r="K56" s="22" t="s">
        <v>490</v>
      </c>
      <c r="L56" s="23" t="s">
        <v>111</v>
      </c>
      <c r="M56" s="23" t="s">
        <v>112</v>
      </c>
      <c r="N56" s="24"/>
      <c r="O56" s="24">
        <v>10054</v>
      </c>
      <c r="P56" s="25">
        <v>12.07</v>
      </c>
      <c r="Q56" s="26">
        <v>28000</v>
      </c>
      <c r="R56" s="26">
        <v>0</v>
      </c>
      <c r="S56" s="27">
        <f t="shared" si="2"/>
        <v>28000</v>
      </c>
    </row>
    <row r="57" spans="1:19" x14ac:dyDescent="0.4">
      <c r="A57" s="22" t="s">
        <v>492</v>
      </c>
      <c r="B57" s="22" t="s">
        <v>493</v>
      </c>
      <c r="C57" s="22" t="s">
        <v>494</v>
      </c>
      <c r="D57" s="22" t="s">
        <v>495</v>
      </c>
      <c r="E57" s="22" t="s">
        <v>496</v>
      </c>
      <c r="F57" s="22">
        <v>1</v>
      </c>
      <c r="G57" s="22" t="s">
        <v>497</v>
      </c>
      <c r="H57" s="22" t="s">
        <v>179</v>
      </c>
      <c r="I57" s="22" t="s">
        <v>99</v>
      </c>
      <c r="J57" s="22" t="s">
        <v>495</v>
      </c>
      <c r="K57" s="22" t="s">
        <v>496</v>
      </c>
      <c r="L57" s="28" t="s">
        <v>102</v>
      </c>
      <c r="M57" s="28" t="s">
        <v>103</v>
      </c>
      <c r="N57" s="24"/>
      <c r="O57" s="24">
        <v>10055</v>
      </c>
      <c r="P57" s="25">
        <v>12.07</v>
      </c>
      <c r="Q57" s="26">
        <v>27000</v>
      </c>
      <c r="R57" s="26">
        <v>0</v>
      </c>
      <c r="S57" s="27">
        <f t="shared" si="2"/>
        <v>27000</v>
      </c>
    </row>
    <row r="58" spans="1:19" x14ac:dyDescent="0.4">
      <c r="A58" s="22" t="s">
        <v>498</v>
      </c>
      <c r="B58" s="22" t="s">
        <v>499</v>
      </c>
      <c r="C58" s="22" t="s">
        <v>500</v>
      </c>
      <c r="D58" s="22" t="s">
        <v>501</v>
      </c>
      <c r="E58" s="22" t="s">
        <v>502</v>
      </c>
      <c r="F58" s="22">
        <v>1</v>
      </c>
      <c r="G58" s="22" t="s">
        <v>503</v>
      </c>
      <c r="H58" s="22" t="s">
        <v>179</v>
      </c>
      <c r="I58" s="22" t="s">
        <v>99</v>
      </c>
      <c r="J58" s="22" t="s">
        <v>501</v>
      </c>
      <c r="K58" s="22" t="s">
        <v>502</v>
      </c>
      <c r="L58" s="23" t="s">
        <v>111</v>
      </c>
      <c r="M58" s="23" t="s">
        <v>112</v>
      </c>
      <c r="N58" s="24"/>
      <c r="O58" s="24">
        <v>10056</v>
      </c>
      <c r="P58" s="25">
        <v>12.07</v>
      </c>
      <c r="Q58" s="26">
        <v>27000</v>
      </c>
      <c r="R58" s="26">
        <v>0</v>
      </c>
      <c r="S58" s="27">
        <f t="shared" si="2"/>
        <v>27000</v>
      </c>
    </row>
    <row r="59" spans="1:19" x14ac:dyDescent="0.4">
      <c r="A59" s="22" t="s">
        <v>504</v>
      </c>
      <c r="B59" s="22" t="s">
        <v>505</v>
      </c>
      <c r="C59" s="22" t="s">
        <v>506</v>
      </c>
      <c r="D59" s="22" t="s">
        <v>507</v>
      </c>
      <c r="E59" s="22" t="s">
        <v>508</v>
      </c>
      <c r="F59" s="22">
        <v>1</v>
      </c>
      <c r="G59" s="22" t="s">
        <v>509</v>
      </c>
      <c r="H59" s="22" t="s">
        <v>258</v>
      </c>
      <c r="I59" s="22" t="s">
        <v>99</v>
      </c>
      <c r="J59" s="22" t="s">
        <v>507</v>
      </c>
      <c r="K59" s="22" t="s">
        <v>508</v>
      </c>
      <c r="L59" s="23" t="s">
        <v>111</v>
      </c>
      <c r="M59" s="23" t="s">
        <v>112</v>
      </c>
      <c r="N59" s="24"/>
      <c r="O59" s="24">
        <v>10057</v>
      </c>
      <c r="P59" s="25">
        <v>12.07</v>
      </c>
      <c r="Q59" s="26">
        <v>82000</v>
      </c>
      <c r="R59" s="26">
        <v>0</v>
      </c>
      <c r="S59" s="27">
        <f t="shared" si="2"/>
        <v>82000</v>
      </c>
    </row>
    <row r="60" spans="1:19" x14ac:dyDescent="0.4">
      <c r="A60" s="22" t="s">
        <v>510</v>
      </c>
      <c r="B60" s="22" t="s">
        <v>511</v>
      </c>
      <c r="C60" s="22" t="s">
        <v>512</v>
      </c>
      <c r="D60" s="22" t="s">
        <v>513</v>
      </c>
      <c r="E60" s="22" t="s">
        <v>514</v>
      </c>
      <c r="F60" s="22">
        <v>1</v>
      </c>
      <c r="G60" s="22" t="s">
        <v>515</v>
      </c>
      <c r="H60" s="22" t="s">
        <v>516</v>
      </c>
      <c r="I60" s="22" t="s">
        <v>99</v>
      </c>
      <c r="J60" s="22" t="s">
        <v>517</v>
      </c>
      <c r="K60" s="22" t="s">
        <v>518</v>
      </c>
      <c r="L60" s="23" t="s">
        <v>111</v>
      </c>
      <c r="M60" s="23" t="s">
        <v>112</v>
      </c>
      <c r="N60" s="24"/>
      <c r="O60" s="24">
        <v>10058</v>
      </c>
      <c r="P60" s="25">
        <v>12.07</v>
      </c>
      <c r="Q60" s="26">
        <v>56000</v>
      </c>
      <c r="R60" s="26">
        <v>0</v>
      </c>
      <c r="S60" s="27">
        <f t="shared" si="2"/>
        <v>56000</v>
      </c>
    </row>
    <row r="61" spans="1:19" x14ac:dyDescent="0.4">
      <c r="A61" s="22" t="s">
        <v>519</v>
      </c>
      <c r="B61" s="22" t="s">
        <v>520</v>
      </c>
      <c r="C61" s="22" t="s">
        <v>521</v>
      </c>
      <c r="D61" s="22" t="s">
        <v>522</v>
      </c>
      <c r="E61" s="22" t="s">
        <v>523</v>
      </c>
      <c r="F61" s="22">
        <v>1</v>
      </c>
      <c r="G61" s="22" t="s">
        <v>524</v>
      </c>
      <c r="H61" s="22" t="s">
        <v>232</v>
      </c>
      <c r="I61" s="22" t="s">
        <v>99</v>
      </c>
      <c r="J61" s="22" t="s">
        <v>522</v>
      </c>
      <c r="K61" s="22" t="s">
        <v>523</v>
      </c>
      <c r="L61" s="23" t="s">
        <v>111</v>
      </c>
      <c r="M61" s="23" t="s">
        <v>112</v>
      </c>
      <c r="N61" s="24"/>
      <c r="O61" s="24">
        <v>10059</v>
      </c>
      <c r="P61" s="25">
        <v>12.07</v>
      </c>
      <c r="Q61" s="26">
        <v>50000</v>
      </c>
      <c r="R61" s="26">
        <v>0</v>
      </c>
      <c r="S61" s="27">
        <f t="shared" si="2"/>
        <v>50000</v>
      </c>
    </row>
    <row r="62" spans="1:19" x14ac:dyDescent="0.4">
      <c r="A62" s="22" t="s">
        <v>525</v>
      </c>
      <c r="B62" s="22" t="s">
        <v>526</v>
      </c>
      <c r="C62" s="22" t="s">
        <v>527</v>
      </c>
      <c r="D62" s="22" t="s">
        <v>528</v>
      </c>
      <c r="E62" s="22" t="s">
        <v>529</v>
      </c>
      <c r="F62" s="22">
        <v>1</v>
      </c>
      <c r="G62" s="22" t="s">
        <v>530</v>
      </c>
      <c r="H62" s="22" t="s">
        <v>110</v>
      </c>
      <c r="I62" s="22" t="s">
        <v>99</v>
      </c>
      <c r="J62" s="22" t="s">
        <v>531</v>
      </c>
      <c r="K62" s="22" t="s">
        <v>532</v>
      </c>
      <c r="L62" s="23" t="s">
        <v>111</v>
      </c>
      <c r="M62" s="23" t="s">
        <v>112</v>
      </c>
      <c r="N62" s="24"/>
      <c r="O62" s="24">
        <v>10060</v>
      </c>
      <c r="P62" s="25">
        <v>12.08</v>
      </c>
      <c r="Q62" s="26">
        <v>63000</v>
      </c>
      <c r="R62" s="26">
        <v>0</v>
      </c>
      <c r="S62" s="27">
        <f>Q62*F62+R62</f>
        <v>63000</v>
      </c>
    </row>
    <row r="63" spans="1:19" x14ac:dyDescent="0.4">
      <c r="A63" s="22" t="s">
        <v>409</v>
      </c>
      <c r="B63" s="22" t="s">
        <v>533</v>
      </c>
      <c r="C63" s="22" t="s">
        <v>534</v>
      </c>
      <c r="D63" s="22" t="s">
        <v>535</v>
      </c>
      <c r="E63" s="22" t="s">
        <v>536</v>
      </c>
      <c r="F63" s="22">
        <v>1</v>
      </c>
      <c r="G63" s="22" t="s">
        <v>537</v>
      </c>
      <c r="H63" s="22" t="s">
        <v>538</v>
      </c>
      <c r="I63" s="30" t="s">
        <v>539</v>
      </c>
      <c r="J63" s="22" t="s">
        <v>535</v>
      </c>
      <c r="K63" s="22" t="s">
        <v>536</v>
      </c>
      <c r="L63" s="23" t="s">
        <v>111</v>
      </c>
      <c r="M63" s="23" t="s">
        <v>112</v>
      </c>
      <c r="N63" s="24"/>
      <c r="O63" s="24">
        <v>10061</v>
      </c>
      <c r="P63" s="25">
        <v>12.08</v>
      </c>
      <c r="Q63" s="26">
        <v>48000</v>
      </c>
      <c r="R63" s="26">
        <v>0</v>
      </c>
      <c r="S63" s="27">
        <f t="shared" ref="S63:S70" si="3">Q63*F63+R63</f>
        <v>48000</v>
      </c>
    </row>
    <row r="64" spans="1:19" x14ac:dyDescent="0.4">
      <c r="A64" s="22" t="s">
        <v>540</v>
      </c>
      <c r="B64" s="22" t="s">
        <v>541</v>
      </c>
      <c r="C64" s="22" t="s">
        <v>542</v>
      </c>
      <c r="D64" s="22" t="s">
        <v>543</v>
      </c>
      <c r="E64" s="22" t="s">
        <v>544</v>
      </c>
      <c r="F64" s="22">
        <v>1</v>
      </c>
      <c r="G64" s="22" t="s">
        <v>545</v>
      </c>
      <c r="H64" s="22" t="s">
        <v>135</v>
      </c>
      <c r="I64" s="22" t="s">
        <v>546</v>
      </c>
      <c r="J64" s="22" t="s">
        <v>547</v>
      </c>
      <c r="K64" s="22" t="s">
        <v>548</v>
      </c>
      <c r="L64" s="23" t="s">
        <v>111</v>
      </c>
      <c r="M64" s="23" t="s">
        <v>112</v>
      </c>
      <c r="N64" s="24"/>
      <c r="O64" s="24">
        <v>10062</v>
      </c>
      <c r="P64" s="25">
        <v>12.08</v>
      </c>
      <c r="Q64" s="26">
        <v>46500</v>
      </c>
      <c r="R64" s="26">
        <v>2500</v>
      </c>
      <c r="S64" s="27">
        <f t="shared" si="3"/>
        <v>49000</v>
      </c>
    </row>
    <row r="65" spans="1:19" x14ac:dyDescent="0.4">
      <c r="A65" s="22" t="s">
        <v>525</v>
      </c>
      <c r="B65" s="22" t="s">
        <v>549</v>
      </c>
      <c r="C65" s="22" t="s">
        <v>550</v>
      </c>
      <c r="D65" s="22" t="s">
        <v>551</v>
      </c>
      <c r="E65" s="22" t="s">
        <v>552</v>
      </c>
      <c r="F65" s="22">
        <v>1</v>
      </c>
      <c r="G65" s="22" t="s">
        <v>553</v>
      </c>
      <c r="H65" s="22" t="s">
        <v>300</v>
      </c>
      <c r="I65" s="22" t="s">
        <v>99</v>
      </c>
      <c r="J65" s="22" t="s">
        <v>554</v>
      </c>
      <c r="K65" s="22" t="s">
        <v>555</v>
      </c>
      <c r="L65" s="23" t="s">
        <v>111</v>
      </c>
      <c r="M65" s="23" t="s">
        <v>112</v>
      </c>
      <c r="N65" s="24"/>
      <c r="O65" s="24">
        <v>10063</v>
      </c>
      <c r="P65" s="25">
        <v>12.08</v>
      </c>
      <c r="Q65" s="26">
        <v>43500</v>
      </c>
      <c r="R65" s="26">
        <v>0</v>
      </c>
      <c r="S65" s="27">
        <f t="shared" si="3"/>
        <v>43500</v>
      </c>
    </row>
    <row r="66" spans="1:19" x14ac:dyDescent="0.4">
      <c r="A66" s="22" t="s">
        <v>556</v>
      </c>
      <c r="B66" s="22" t="s">
        <v>557</v>
      </c>
      <c r="C66" s="22" t="s">
        <v>558</v>
      </c>
      <c r="D66" s="22" t="s">
        <v>559</v>
      </c>
      <c r="E66" s="22" t="s">
        <v>560</v>
      </c>
      <c r="F66" s="22">
        <v>1</v>
      </c>
      <c r="G66" s="22" t="s">
        <v>561</v>
      </c>
      <c r="H66" s="22" t="s">
        <v>157</v>
      </c>
      <c r="I66" s="22" t="s">
        <v>99</v>
      </c>
      <c r="J66" s="22" t="s">
        <v>559</v>
      </c>
      <c r="K66" s="22" t="s">
        <v>560</v>
      </c>
      <c r="L66" s="23" t="s">
        <v>111</v>
      </c>
      <c r="M66" s="23" t="s">
        <v>112</v>
      </c>
      <c r="N66" s="24"/>
      <c r="O66" s="24">
        <v>10064</v>
      </c>
      <c r="P66" s="25">
        <v>12.08</v>
      </c>
      <c r="Q66" s="26">
        <v>32000</v>
      </c>
      <c r="R66" s="26">
        <v>0</v>
      </c>
      <c r="S66" s="27">
        <f t="shared" si="3"/>
        <v>32000</v>
      </c>
    </row>
    <row r="67" spans="1:19" x14ac:dyDescent="0.4">
      <c r="A67" s="22" t="s">
        <v>562</v>
      </c>
      <c r="B67" s="22" t="s">
        <v>563</v>
      </c>
      <c r="C67" s="22" t="s">
        <v>564</v>
      </c>
      <c r="D67" s="22" t="s">
        <v>565</v>
      </c>
      <c r="E67" s="22" t="s">
        <v>566</v>
      </c>
      <c r="F67" s="22">
        <v>1</v>
      </c>
      <c r="G67" s="22" t="s">
        <v>567</v>
      </c>
      <c r="H67" s="22" t="s">
        <v>568</v>
      </c>
      <c r="I67" s="22" t="s">
        <v>99</v>
      </c>
      <c r="J67" s="22" t="s">
        <v>565</v>
      </c>
      <c r="K67" s="22" t="s">
        <v>566</v>
      </c>
      <c r="L67" s="31" t="s">
        <v>569</v>
      </c>
      <c r="M67" s="31" t="s">
        <v>570</v>
      </c>
      <c r="N67" s="24"/>
      <c r="O67" s="24">
        <v>10065</v>
      </c>
      <c r="P67" s="25">
        <v>12.08</v>
      </c>
      <c r="Q67" s="26">
        <v>31000</v>
      </c>
      <c r="R67" s="26">
        <v>0</v>
      </c>
      <c r="S67" s="27">
        <f t="shared" si="3"/>
        <v>31000</v>
      </c>
    </row>
    <row r="68" spans="1:19" x14ac:dyDescent="0.4">
      <c r="A68" s="22" t="s">
        <v>571</v>
      </c>
      <c r="B68" s="22" t="s">
        <v>572</v>
      </c>
      <c r="C68" s="22" t="s">
        <v>573</v>
      </c>
      <c r="D68" s="22" t="s">
        <v>574</v>
      </c>
      <c r="E68" s="22" t="s">
        <v>575</v>
      </c>
      <c r="F68" s="22">
        <v>1</v>
      </c>
      <c r="G68" s="22" t="s">
        <v>576</v>
      </c>
      <c r="H68" s="22" t="s">
        <v>441</v>
      </c>
      <c r="I68" s="22" t="s">
        <v>99</v>
      </c>
      <c r="J68" s="22" t="s">
        <v>574</v>
      </c>
      <c r="K68" s="22" t="s">
        <v>575</v>
      </c>
      <c r="L68" s="23" t="s">
        <v>111</v>
      </c>
      <c r="M68" s="23" t="s">
        <v>112</v>
      </c>
      <c r="N68" s="24"/>
      <c r="O68" s="24">
        <v>10066</v>
      </c>
      <c r="P68" s="25">
        <v>12.08</v>
      </c>
      <c r="Q68" s="26">
        <v>29000</v>
      </c>
      <c r="R68" s="26">
        <v>0</v>
      </c>
      <c r="S68" s="27">
        <f t="shared" si="3"/>
        <v>29000</v>
      </c>
    </row>
    <row r="69" spans="1:19" x14ac:dyDescent="0.4">
      <c r="A69" s="22" t="s">
        <v>577</v>
      </c>
      <c r="B69" s="22" t="s">
        <v>578</v>
      </c>
      <c r="C69" s="22" t="s">
        <v>579</v>
      </c>
      <c r="D69" s="22" t="s">
        <v>580</v>
      </c>
      <c r="E69" s="22" t="s">
        <v>581</v>
      </c>
      <c r="F69" s="22">
        <v>1</v>
      </c>
      <c r="G69" s="22" t="s">
        <v>582</v>
      </c>
      <c r="H69" s="22" t="s">
        <v>323</v>
      </c>
      <c r="I69" s="22" t="s">
        <v>99</v>
      </c>
      <c r="J69" s="22" t="s">
        <v>583</v>
      </c>
      <c r="K69" s="22" t="s">
        <v>584</v>
      </c>
      <c r="L69" s="23" t="s">
        <v>111</v>
      </c>
      <c r="M69" s="23" t="s">
        <v>112</v>
      </c>
      <c r="N69" s="24"/>
      <c r="O69" s="24">
        <v>10067</v>
      </c>
      <c r="P69" s="25">
        <v>12.08</v>
      </c>
      <c r="Q69" s="26">
        <v>64000</v>
      </c>
      <c r="R69" s="26">
        <v>0</v>
      </c>
      <c r="S69" s="27">
        <f t="shared" si="3"/>
        <v>64000</v>
      </c>
    </row>
    <row r="70" spans="1:19" x14ac:dyDescent="0.4">
      <c r="A70" s="22" t="s">
        <v>585</v>
      </c>
      <c r="B70" s="22" t="s">
        <v>586</v>
      </c>
      <c r="C70" s="22" t="s">
        <v>587</v>
      </c>
      <c r="D70" s="22" t="s">
        <v>588</v>
      </c>
      <c r="E70" s="22" t="s">
        <v>589</v>
      </c>
      <c r="F70" s="22">
        <v>1</v>
      </c>
      <c r="G70" s="22" t="s">
        <v>590</v>
      </c>
      <c r="H70" s="22" t="s">
        <v>391</v>
      </c>
      <c r="I70" s="22" t="s">
        <v>591</v>
      </c>
      <c r="J70" s="22" t="s">
        <v>588</v>
      </c>
      <c r="K70" s="22" t="s">
        <v>589</v>
      </c>
      <c r="L70" s="23" t="s">
        <v>111</v>
      </c>
      <c r="M70" s="23" t="s">
        <v>112</v>
      </c>
      <c r="N70" s="24"/>
      <c r="O70" s="24">
        <v>10068</v>
      </c>
      <c r="P70" s="25">
        <v>12.08</v>
      </c>
      <c r="Q70" s="26">
        <v>62000</v>
      </c>
      <c r="R70" s="26">
        <v>0</v>
      </c>
      <c r="S70" s="27">
        <f t="shared" si="3"/>
        <v>62000</v>
      </c>
    </row>
    <row r="71" spans="1:19" x14ac:dyDescent="0.4">
      <c r="A71" s="22" t="s">
        <v>592</v>
      </c>
      <c r="B71" s="22" t="s">
        <v>593</v>
      </c>
      <c r="C71" s="22" t="s">
        <v>594</v>
      </c>
      <c r="D71" s="22" t="s">
        <v>595</v>
      </c>
      <c r="E71" s="22" t="s">
        <v>596</v>
      </c>
      <c r="F71" s="22">
        <v>1</v>
      </c>
      <c r="G71" s="22" t="s">
        <v>597</v>
      </c>
      <c r="H71" s="22" t="s">
        <v>291</v>
      </c>
      <c r="I71" s="22" t="s">
        <v>99</v>
      </c>
      <c r="J71" s="22" t="s">
        <v>595</v>
      </c>
      <c r="K71" s="22" t="s">
        <v>596</v>
      </c>
      <c r="L71" s="23" t="s">
        <v>111</v>
      </c>
      <c r="M71" s="23" t="s">
        <v>112</v>
      </c>
      <c r="N71" s="24"/>
      <c r="O71" s="24">
        <v>10069</v>
      </c>
      <c r="P71" s="25">
        <v>12.11</v>
      </c>
      <c r="Q71" s="26">
        <v>28000</v>
      </c>
      <c r="R71" s="26">
        <v>0</v>
      </c>
      <c r="S71" s="27">
        <f>Q71*F71+R71</f>
        <v>28000</v>
      </c>
    </row>
    <row r="72" spans="1:19" x14ac:dyDescent="0.4">
      <c r="A72" s="22" t="s">
        <v>598</v>
      </c>
      <c r="B72" s="22" t="s">
        <v>599</v>
      </c>
      <c r="C72" s="22" t="s">
        <v>600</v>
      </c>
      <c r="D72" s="22" t="s">
        <v>601</v>
      </c>
      <c r="E72" s="22" t="s">
        <v>602</v>
      </c>
      <c r="F72" s="29">
        <v>2</v>
      </c>
      <c r="G72" s="22" t="s">
        <v>603</v>
      </c>
      <c r="H72" s="22" t="s">
        <v>126</v>
      </c>
      <c r="I72" s="22" t="s">
        <v>99</v>
      </c>
      <c r="J72" s="22" t="s">
        <v>604</v>
      </c>
      <c r="K72" s="22" t="s">
        <v>605</v>
      </c>
      <c r="L72" s="23" t="s">
        <v>111</v>
      </c>
      <c r="M72" s="23" t="s">
        <v>112</v>
      </c>
      <c r="N72" s="24"/>
      <c r="O72" s="24">
        <v>10070</v>
      </c>
      <c r="P72" s="25">
        <v>12.11</v>
      </c>
      <c r="Q72" s="26">
        <v>48000</v>
      </c>
      <c r="R72" s="26">
        <v>0</v>
      </c>
      <c r="S72" s="27">
        <f t="shared" ref="S72:S80" si="4">Q72*F72+R72</f>
        <v>96000</v>
      </c>
    </row>
    <row r="73" spans="1:19" x14ac:dyDescent="0.4">
      <c r="A73" s="22" t="s">
        <v>592</v>
      </c>
      <c r="B73" s="22" t="s">
        <v>606</v>
      </c>
      <c r="C73" s="22" t="s">
        <v>607</v>
      </c>
      <c r="D73" s="22" t="s">
        <v>608</v>
      </c>
      <c r="E73" s="22" t="s">
        <v>609</v>
      </c>
      <c r="F73" s="22">
        <v>1</v>
      </c>
      <c r="G73" s="22" t="s">
        <v>610</v>
      </c>
      <c r="H73" s="22" t="s">
        <v>232</v>
      </c>
      <c r="I73" s="22" t="s">
        <v>99</v>
      </c>
      <c r="J73" s="22" t="s">
        <v>608</v>
      </c>
      <c r="K73" s="22" t="s">
        <v>609</v>
      </c>
      <c r="L73" s="23" t="s">
        <v>111</v>
      </c>
      <c r="M73" s="23" t="s">
        <v>112</v>
      </c>
      <c r="N73" s="24"/>
      <c r="O73" s="24">
        <v>10071</v>
      </c>
      <c r="P73" s="25">
        <v>12.11</v>
      </c>
      <c r="Q73" s="26">
        <v>50000</v>
      </c>
      <c r="R73" s="26">
        <v>0</v>
      </c>
      <c r="S73" s="27">
        <f t="shared" si="4"/>
        <v>50000</v>
      </c>
    </row>
    <row r="74" spans="1:19" x14ac:dyDescent="0.4">
      <c r="A74" s="22" t="s">
        <v>611</v>
      </c>
      <c r="B74" s="22" t="s">
        <v>612</v>
      </c>
      <c r="C74" s="22" t="s">
        <v>613</v>
      </c>
      <c r="D74" s="22" t="s">
        <v>614</v>
      </c>
      <c r="E74" s="22" t="s">
        <v>615</v>
      </c>
      <c r="F74" s="22">
        <v>1</v>
      </c>
      <c r="G74" s="22" t="s">
        <v>616</v>
      </c>
      <c r="H74" s="22" t="s">
        <v>617</v>
      </c>
      <c r="I74" s="22" t="s">
        <v>99</v>
      </c>
      <c r="J74" s="22" t="s">
        <v>614</v>
      </c>
      <c r="K74" s="22" t="s">
        <v>615</v>
      </c>
      <c r="L74" s="23" t="s">
        <v>111</v>
      </c>
      <c r="M74" s="23" t="s">
        <v>112</v>
      </c>
      <c r="N74" s="24"/>
      <c r="O74" s="24">
        <v>10072</v>
      </c>
      <c r="P74" s="25">
        <v>12.11</v>
      </c>
      <c r="Q74" s="26">
        <v>25000</v>
      </c>
      <c r="R74" s="26">
        <v>0</v>
      </c>
      <c r="S74" s="27">
        <f t="shared" si="4"/>
        <v>25000</v>
      </c>
    </row>
    <row r="75" spans="1:19" x14ac:dyDescent="0.4">
      <c r="A75" s="22" t="s">
        <v>611</v>
      </c>
      <c r="B75" s="22" t="s">
        <v>618</v>
      </c>
      <c r="C75" s="22" t="s">
        <v>619</v>
      </c>
      <c r="D75" s="22" t="s">
        <v>620</v>
      </c>
      <c r="E75" s="22" t="s">
        <v>621</v>
      </c>
      <c r="F75" s="22">
        <v>1</v>
      </c>
      <c r="G75" s="22" t="s">
        <v>622</v>
      </c>
      <c r="H75" s="22" t="s">
        <v>391</v>
      </c>
      <c r="I75" s="22" t="s">
        <v>99</v>
      </c>
      <c r="J75" s="22" t="s">
        <v>623</v>
      </c>
      <c r="K75" s="22" t="s">
        <v>624</v>
      </c>
      <c r="L75" s="23" t="s">
        <v>111</v>
      </c>
      <c r="M75" s="23" t="s">
        <v>112</v>
      </c>
      <c r="N75" s="24"/>
      <c r="O75" s="24">
        <v>10073</v>
      </c>
      <c r="P75" s="25">
        <v>12.11</v>
      </c>
      <c r="Q75" s="26">
        <v>62000</v>
      </c>
      <c r="R75" s="26">
        <v>0</v>
      </c>
      <c r="S75" s="27">
        <f t="shared" si="4"/>
        <v>62000</v>
      </c>
    </row>
    <row r="76" spans="1:19" x14ac:dyDescent="0.4">
      <c r="A76" s="22" t="s">
        <v>625</v>
      </c>
      <c r="B76" s="22" t="s">
        <v>626</v>
      </c>
      <c r="C76" s="22" t="s">
        <v>627</v>
      </c>
      <c r="D76" s="22" t="s">
        <v>628</v>
      </c>
      <c r="E76" s="22" t="s">
        <v>629</v>
      </c>
      <c r="F76" s="22">
        <v>1</v>
      </c>
      <c r="G76" s="22" t="s">
        <v>630</v>
      </c>
      <c r="H76" s="22" t="s">
        <v>631</v>
      </c>
      <c r="I76" s="22" t="s">
        <v>99</v>
      </c>
      <c r="J76" s="22" t="s">
        <v>632</v>
      </c>
      <c r="K76" s="22" t="s">
        <v>633</v>
      </c>
      <c r="L76" s="23" t="s">
        <v>111</v>
      </c>
      <c r="M76" s="23" t="s">
        <v>112</v>
      </c>
      <c r="N76" s="24"/>
      <c r="O76" s="24">
        <v>10074</v>
      </c>
      <c r="P76" s="25">
        <v>12.11</v>
      </c>
      <c r="Q76" s="26">
        <v>56000</v>
      </c>
      <c r="R76" s="26">
        <v>2500</v>
      </c>
      <c r="S76" s="27">
        <f t="shared" si="4"/>
        <v>58500</v>
      </c>
    </row>
    <row r="77" spans="1:19" x14ac:dyDescent="0.4">
      <c r="A77" s="22" t="s">
        <v>634</v>
      </c>
      <c r="B77" s="22" t="s">
        <v>635</v>
      </c>
      <c r="C77" s="22" t="s">
        <v>636</v>
      </c>
      <c r="D77" s="22" t="s">
        <v>637</v>
      </c>
      <c r="E77" s="22" t="s">
        <v>638</v>
      </c>
      <c r="F77" s="22">
        <v>1</v>
      </c>
      <c r="G77" s="22" t="s">
        <v>639</v>
      </c>
      <c r="H77" s="22" t="s">
        <v>516</v>
      </c>
      <c r="I77" s="22" t="s">
        <v>99</v>
      </c>
      <c r="J77" s="22" t="s">
        <v>637</v>
      </c>
      <c r="K77" s="22" t="s">
        <v>638</v>
      </c>
      <c r="L77" s="23" t="s">
        <v>111</v>
      </c>
      <c r="M77" s="23" t="s">
        <v>112</v>
      </c>
      <c r="N77" s="24"/>
      <c r="O77" s="24">
        <v>10075</v>
      </c>
      <c r="P77" s="25">
        <v>12.11</v>
      </c>
      <c r="Q77" s="26">
        <v>56000</v>
      </c>
      <c r="R77" s="26">
        <v>0</v>
      </c>
      <c r="S77" s="27">
        <f t="shared" si="4"/>
        <v>56000</v>
      </c>
    </row>
    <row r="78" spans="1:19" x14ac:dyDescent="0.4">
      <c r="A78" s="22" t="s">
        <v>640</v>
      </c>
      <c r="B78" s="22" t="s">
        <v>641</v>
      </c>
      <c r="C78" s="22" t="s">
        <v>642</v>
      </c>
      <c r="D78" s="22" t="s">
        <v>643</v>
      </c>
      <c r="E78" s="22" t="s">
        <v>644</v>
      </c>
      <c r="F78" s="22">
        <v>1</v>
      </c>
      <c r="G78" s="22" t="s">
        <v>645</v>
      </c>
      <c r="H78" s="22" t="s">
        <v>646</v>
      </c>
      <c r="I78" s="22" t="s">
        <v>99</v>
      </c>
      <c r="J78" s="22" t="s">
        <v>643</v>
      </c>
      <c r="K78" s="22" t="s">
        <v>644</v>
      </c>
      <c r="L78" s="23" t="s">
        <v>111</v>
      </c>
      <c r="M78" s="23" t="s">
        <v>112</v>
      </c>
      <c r="N78" s="24"/>
      <c r="O78" s="24">
        <v>10076</v>
      </c>
      <c r="P78" s="25">
        <v>12.11</v>
      </c>
      <c r="Q78" s="26">
        <v>52000</v>
      </c>
      <c r="R78" s="26">
        <v>0</v>
      </c>
      <c r="S78" s="27">
        <f t="shared" si="4"/>
        <v>52000</v>
      </c>
    </row>
    <row r="79" spans="1:19" x14ac:dyDescent="0.4">
      <c r="A79" s="22" t="s">
        <v>592</v>
      </c>
      <c r="B79" s="22" t="s">
        <v>647</v>
      </c>
      <c r="C79" s="22" t="s">
        <v>648</v>
      </c>
      <c r="D79" s="22" t="s">
        <v>649</v>
      </c>
      <c r="E79" s="22" t="s">
        <v>650</v>
      </c>
      <c r="F79" s="22">
        <v>1</v>
      </c>
      <c r="G79" s="22" t="s">
        <v>651</v>
      </c>
      <c r="H79" s="22" t="s">
        <v>483</v>
      </c>
      <c r="I79" s="22" t="s">
        <v>652</v>
      </c>
      <c r="J79" s="22" t="s">
        <v>649</v>
      </c>
      <c r="K79" s="22" t="s">
        <v>650</v>
      </c>
      <c r="L79" s="23" t="s">
        <v>111</v>
      </c>
      <c r="M79" s="23" t="s">
        <v>112</v>
      </c>
      <c r="N79" s="24"/>
      <c r="O79" s="24">
        <v>10077</v>
      </c>
      <c r="P79" s="25">
        <v>12.11</v>
      </c>
      <c r="Q79" s="26">
        <v>52000</v>
      </c>
      <c r="R79" s="26">
        <v>0</v>
      </c>
      <c r="S79" s="27">
        <f t="shared" si="4"/>
        <v>52000</v>
      </c>
    </row>
    <row r="80" spans="1:19" x14ac:dyDescent="0.4">
      <c r="A80" s="22" t="s">
        <v>653</v>
      </c>
      <c r="B80" s="22" t="s">
        <v>654</v>
      </c>
      <c r="C80" s="22" t="s">
        <v>655</v>
      </c>
      <c r="D80" s="22" t="s">
        <v>656</v>
      </c>
      <c r="E80" s="22" t="s">
        <v>657</v>
      </c>
      <c r="F80" s="22">
        <v>1</v>
      </c>
      <c r="G80" s="22" t="s">
        <v>658</v>
      </c>
      <c r="H80" s="22" t="s">
        <v>476</v>
      </c>
      <c r="I80" s="22" t="s">
        <v>659</v>
      </c>
      <c r="J80" s="22" t="s">
        <v>660</v>
      </c>
      <c r="K80" s="22" t="s">
        <v>661</v>
      </c>
      <c r="L80" s="23" t="s">
        <v>111</v>
      </c>
      <c r="M80" s="23" t="s">
        <v>112</v>
      </c>
      <c r="N80" s="24"/>
      <c r="O80" s="24">
        <v>10078</v>
      </c>
      <c r="P80" s="25">
        <v>12.11</v>
      </c>
      <c r="Q80" s="26">
        <v>82000</v>
      </c>
      <c r="R80" s="26">
        <v>2500</v>
      </c>
      <c r="S80" s="27">
        <f t="shared" si="4"/>
        <v>84500</v>
      </c>
    </row>
    <row r="81" spans="1:19" s="36" customFormat="1" x14ac:dyDescent="0.4">
      <c r="A81" s="32"/>
      <c r="B81" s="32"/>
      <c r="C81" s="33">
        <v>42084483</v>
      </c>
      <c r="D81" s="33" t="s">
        <v>662</v>
      </c>
      <c r="E81" s="33" t="s">
        <v>663</v>
      </c>
      <c r="F81" s="33">
        <v>1</v>
      </c>
      <c r="G81" s="32" t="s">
        <v>664</v>
      </c>
      <c r="H81" s="34" t="s">
        <v>665</v>
      </c>
      <c r="I81" s="16" t="s">
        <v>666</v>
      </c>
      <c r="J81" s="33" t="s">
        <v>667</v>
      </c>
      <c r="K81" s="33" t="s">
        <v>668</v>
      </c>
      <c r="L81" s="23" t="s">
        <v>111</v>
      </c>
      <c r="M81" s="23" t="s">
        <v>112</v>
      </c>
      <c r="N81" s="32"/>
      <c r="O81" s="24">
        <v>10079</v>
      </c>
      <c r="P81" s="25">
        <v>12.12</v>
      </c>
      <c r="Q81" s="35">
        <v>30000</v>
      </c>
      <c r="R81" s="35">
        <v>0</v>
      </c>
      <c r="S81" s="27">
        <f>Q81*F81+R81</f>
        <v>30000</v>
      </c>
    </row>
    <row r="82" spans="1:19" s="36" customFormat="1" x14ac:dyDescent="0.4">
      <c r="A82" s="32"/>
      <c r="B82" s="32"/>
      <c r="C82" s="33">
        <v>42084483</v>
      </c>
      <c r="D82" s="33" t="s">
        <v>669</v>
      </c>
      <c r="E82" s="33" t="s">
        <v>670</v>
      </c>
      <c r="F82" s="33">
        <v>1</v>
      </c>
      <c r="G82" s="32" t="s">
        <v>671</v>
      </c>
      <c r="H82" s="34" t="s">
        <v>665</v>
      </c>
      <c r="I82" s="16" t="s">
        <v>666</v>
      </c>
      <c r="J82" s="33" t="s">
        <v>667</v>
      </c>
      <c r="K82" s="33" t="s">
        <v>668</v>
      </c>
      <c r="L82" s="23" t="s">
        <v>111</v>
      </c>
      <c r="M82" s="23" t="s">
        <v>112</v>
      </c>
      <c r="N82" s="32"/>
      <c r="O82" s="24">
        <v>10080</v>
      </c>
      <c r="P82" s="25">
        <v>12.12</v>
      </c>
      <c r="Q82" s="35">
        <v>30000</v>
      </c>
      <c r="R82" s="35">
        <v>0</v>
      </c>
      <c r="S82" s="27">
        <f t="shared" ref="S82:S99" si="5">Q82*F82+R82</f>
        <v>30000</v>
      </c>
    </row>
    <row r="83" spans="1:19" s="36" customFormat="1" x14ac:dyDescent="0.4">
      <c r="A83" s="32"/>
      <c r="B83" s="32"/>
      <c r="C83" s="33">
        <v>42084483</v>
      </c>
      <c r="D83" s="33" t="s">
        <v>672</v>
      </c>
      <c r="E83" s="33" t="s">
        <v>673</v>
      </c>
      <c r="F83" s="33">
        <v>1</v>
      </c>
      <c r="G83" s="32" t="s">
        <v>674</v>
      </c>
      <c r="H83" s="34" t="s">
        <v>665</v>
      </c>
      <c r="I83" s="16" t="s">
        <v>666</v>
      </c>
      <c r="J83" s="33" t="s">
        <v>667</v>
      </c>
      <c r="K83" s="33" t="s">
        <v>675</v>
      </c>
      <c r="L83" s="23" t="s">
        <v>111</v>
      </c>
      <c r="M83" s="23" t="s">
        <v>112</v>
      </c>
      <c r="N83" s="32"/>
      <c r="O83" s="24">
        <v>10081</v>
      </c>
      <c r="P83" s="25">
        <v>12.12</v>
      </c>
      <c r="Q83" s="35">
        <v>30000</v>
      </c>
      <c r="R83" s="35">
        <v>0</v>
      </c>
      <c r="S83" s="27">
        <f t="shared" si="5"/>
        <v>30000</v>
      </c>
    </row>
    <row r="84" spans="1:19" s="36" customFormat="1" x14ac:dyDescent="0.4">
      <c r="A84" s="32"/>
      <c r="B84" s="32"/>
      <c r="C84" s="33">
        <v>42084483</v>
      </c>
      <c r="D84" s="33" t="s">
        <v>676</v>
      </c>
      <c r="E84" s="33" t="s">
        <v>677</v>
      </c>
      <c r="F84" s="33">
        <v>1</v>
      </c>
      <c r="G84" s="32" t="s">
        <v>678</v>
      </c>
      <c r="H84" s="34" t="s">
        <v>665</v>
      </c>
      <c r="I84" s="16" t="s">
        <v>666</v>
      </c>
      <c r="J84" s="33" t="s">
        <v>667</v>
      </c>
      <c r="K84" s="33" t="s">
        <v>675</v>
      </c>
      <c r="L84" s="23" t="s">
        <v>111</v>
      </c>
      <c r="M84" s="23" t="s">
        <v>112</v>
      </c>
      <c r="N84" s="32"/>
      <c r="O84" s="24">
        <v>10082</v>
      </c>
      <c r="P84" s="25">
        <v>12.12</v>
      </c>
      <c r="Q84" s="35">
        <v>30000</v>
      </c>
      <c r="R84" s="35">
        <v>0</v>
      </c>
      <c r="S84" s="27">
        <f t="shared" si="5"/>
        <v>30000</v>
      </c>
    </row>
    <row r="85" spans="1:19" s="36" customFormat="1" x14ac:dyDescent="0.4">
      <c r="A85" s="32"/>
      <c r="B85" s="32"/>
      <c r="C85" s="33">
        <v>42084483</v>
      </c>
      <c r="D85" s="33" t="s">
        <v>679</v>
      </c>
      <c r="E85" s="33" t="s">
        <v>680</v>
      </c>
      <c r="F85" s="33">
        <v>1</v>
      </c>
      <c r="G85" s="32" t="s">
        <v>681</v>
      </c>
      <c r="H85" s="34" t="s">
        <v>665</v>
      </c>
      <c r="I85" s="16" t="s">
        <v>666</v>
      </c>
      <c r="J85" s="33" t="s">
        <v>667</v>
      </c>
      <c r="K85" s="33" t="s">
        <v>675</v>
      </c>
      <c r="L85" s="23" t="s">
        <v>111</v>
      </c>
      <c r="M85" s="23" t="s">
        <v>112</v>
      </c>
      <c r="N85" s="32"/>
      <c r="O85" s="24">
        <v>10083</v>
      </c>
      <c r="P85" s="25">
        <v>12.12</v>
      </c>
      <c r="Q85" s="35">
        <v>30000</v>
      </c>
      <c r="R85" s="35">
        <v>0</v>
      </c>
      <c r="S85" s="27">
        <f t="shared" si="5"/>
        <v>30000</v>
      </c>
    </row>
    <row r="86" spans="1:19" s="36" customFormat="1" x14ac:dyDescent="0.4">
      <c r="A86" s="32"/>
      <c r="B86" s="32"/>
      <c r="C86" s="33">
        <v>42084483</v>
      </c>
      <c r="D86" s="33" t="s">
        <v>682</v>
      </c>
      <c r="E86" s="33" t="s">
        <v>683</v>
      </c>
      <c r="F86" s="33">
        <v>1</v>
      </c>
      <c r="G86" s="32" t="s">
        <v>684</v>
      </c>
      <c r="H86" s="34" t="s">
        <v>665</v>
      </c>
      <c r="I86" s="16" t="s">
        <v>666</v>
      </c>
      <c r="J86" s="33" t="s">
        <v>667</v>
      </c>
      <c r="K86" s="33" t="s">
        <v>675</v>
      </c>
      <c r="L86" s="23" t="s">
        <v>111</v>
      </c>
      <c r="M86" s="23" t="s">
        <v>112</v>
      </c>
      <c r="N86" s="32"/>
      <c r="O86" s="24">
        <v>10084</v>
      </c>
      <c r="P86" s="25">
        <v>12.12</v>
      </c>
      <c r="Q86" s="35">
        <v>30000</v>
      </c>
      <c r="R86" s="35">
        <v>0</v>
      </c>
      <c r="S86" s="27">
        <f t="shared" si="5"/>
        <v>30000</v>
      </c>
    </row>
    <row r="87" spans="1:19" s="36" customFormat="1" x14ac:dyDescent="0.4">
      <c r="A87" s="32"/>
      <c r="B87" s="32"/>
      <c r="C87" s="33">
        <v>42084483</v>
      </c>
      <c r="D87" s="33" t="s">
        <v>685</v>
      </c>
      <c r="E87" s="33" t="s">
        <v>686</v>
      </c>
      <c r="F87" s="33">
        <v>1</v>
      </c>
      <c r="G87" s="32" t="s">
        <v>687</v>
      </c>
      <c r="H87" s="34" t="s">
        <v>665</v>
      </c>
      <c r="I87" s="16" t="s">
        <v>666</v>
      </c>
      <c r="J87" s="33" t="s">
        <v>667</v>
      </c>
      <c r="K87" s="33" t="s">
        <v>675</v>
      </c>
      <c r="L87" s="23" t="s">
        <v>111</v>
      </c>
      <c r="M87" s="23" t="s">
        <v>112</v>
      </c>
      <c r="N87" s="32"/>
      <c r="O87" s="24">
        <v>10085</v>
      </c>
      <c r="P87" s="25">
        <v>12.12</v>
      </c>
      <c r="Q87" s="35">
        <v>30000</v>
      </c>
      <c r="R87" s="35">
        <v>0</v>
      </c>
      <c r="S87" s="27">
        <f t="shared" si="5"/>
        <v>30000</v>
      </c>
    </row>
    <row r="88" spans="1:19" x14ac:dyDescent="0.4">
      <c r="A88" s="22" t="s">
        <v>688</v>
      </c>
      <c r="B88" s="22" t="s">
        <v>689</v>
      </c>
      <c r="C88" s="22" t="s">
        <v>690</v>
      </c>
      <c r="D88" s="22" t="s">
        <v>691</v>
      </c>
      <c r="E88" s="22" t="s">
        <v>692</v>
      </c>
      <c r="F88" s="29">
        <v>2</v>
      </c>
      <c r="G88" s="22" t="s">
        <v>693</v>
      </c>
      <c r="H88" s="22" t="s">
        <v>694</v>
      </c>
      <c r="I88" s="22" t="s">
        <v>99</v>
      </c>
      <c r="J88" s="22" t="s">
        <v>695</v>
      </c>
      <c r="K88" s="22" t="s">
        <v>696</v>
      </c>
      <c r="L88" s="23" t="s">
        <v>111</v>
      </c>
      <c r="M88" s="23" t="s">
        <v>112</v>
      </c>
      <c r="N88" s="24"/>
      <c r="O88" s="24">
        <v>10086</v>
      </c>
      <c r="P88" s="25">
        <v>12.12</v>
      </c>
      <c r="Q88" s="26">
        <v>43500</v>
      </c>
      <c r="R88" s="26">
        <v>5000</v>
      </c>
      <c r="S88" s="27">
        <f t="shared" si="5"/>
        <v>92000</v>
      </c>
    </row>
    <row r="89" spans="1:19" x14ac:dyDescent="0.4">
      <c r="A89" s="22" t="s">
        <v>697</v>
      </c>
      <c r="B89" s="22" t="s">
        <v>698</v>
      </c>
      <c r="C89" s="22" t="s">
        <v>699</v>
      </c>
      <c r="D89" s="22" t="s">
        <v>700</v>
      </c>
      <c r="E89" s="22" t="s">
        <v>701</v>
      </c>
      <c r="F89" s="22">
        <v>1</v>
      </c>
      <c r="G89" s="22" t="s">
        <v>702</v>
      </c>
      <c r="H89" s="22" t="s">
        <v>151</v>
      </c>
      <c r="I89" s="22" t="s">
        <v>703</v>
      </c>
      <c r="J89" s="22" t="s">
        <v>700</v>
      </c>
      <c r="K89" s="22" t="s">
        <v>701</v>
      </c>
      <c r="L89" s="23" t="s">
        <v>111</v>
      </c>
      <c r="M89" s="23" t="s">
        <v>112</v>
      </c>
      <c r="N89" s="24"/>
      <c r="O89" s="24">
        <v>10087</v>
      </c>
      <c r="P89" s="25">
        <v>12.12</v>
      </c>
      <c r="Q89" s="26">
        <v>39000</v>
      </c>
      <c r="R89" s="26">
        <v>0</v>
      </c>
      <c r="S89" s="27">
        <f t="shared" si="5"/>
        <v>39000</v>
      </c>
    </row>
    <row r="90" spans="1:19" x14ac:dyDescent="0.4">
      <c r="A90" s="22" t="s">
        <v>704</v>
      </c>
      <c r="B90" s="22" t="s">
        <v>705</v>
      </c>
      <c r="C90" s="22" t="s">
        <v>706</v>
      </c>
      <c r="D90" s="22" t="s">
        <v>707</v>
      </c>
      <c r="E90" s="22" t="s">
        <v>708</v>
      </c>
      <c r="F90" s="22">
        <v>1</v>
      </c>
      <c r="G90" s="22" t="s">
        <v>709</v>
      </c>
      <c r="H90" s="22" t="s">
        <v>157</v>
      </c>
      <c r="I90" s="22" t="s">
        <v>710</v>
      </c>
      <c r="J90" s="22" t="s">
        <v>707</v>
      </c>
      <c r="K90" s="22" t="s">
        <v>708</v>
      </c>
      <c r="L90" s="23" t="s">
        <v>111</v>
      </c>
      <c r="M90" s="23" t="s">
        <v>112</v>
      </c>
      <c r="N90" s="24"/>
      <c r="O90" s="24">
        <v>10088</v>
      </c>
      <c r="P90" s="25">
        <v>12.12</v>
      </c>
      <c r="Q90" s="26">
        <v>32000</v>
      </c>
      <c r="R90" s="26">
        <v>0</v>
      </c>
      <c r="S90" s="27">
        <f t="shared" si="5"/>
        <v>32000</v>
      </c>
    </row>
    <row r="91" spans="1:19" x14ac:dyDescent="0.4">
      <c r="A91" s="22" t="s">
        <v>704</v>
      </c>
      <c r="B91" s="22" t="s">
        <v>711</v>
      </c>
      <c r="C91" s="22" t="s">
        <v>712</v>
      </c>
      <c r="D91" s="22" t="s">
        <v>713</v>
      </c>
      <c r="E91" s="22" t="s">
        <v>714</v>
      </c>
      <c r="F91" s="22">
        <v>1</v>
      </c>
      <c r="G91" s="22" t="s">
        <v>715</v>
      </c>
      <c r="H91" s="22" t="s">
        <v>306</v>
      </c>
      <c r="I91" s="22" t="s">
        <v>716</v>
      </c>
      <c r="J91" s="22" t="s">
        <v>717</v>
      </c>
      <c r="K91" s="22" t="s">
        <v>718</v>
      </c>
      <c r="L91" s="23" t="s">
        <v>111</v>
      </c>
      <c r="M91" s="23" t="s">
        <v>112</v>
      </c>
      <c r="N91" s="24"/>
      <c r="O91" s="24">
        <v>10089</v>
      </c>
      <c r="P91" s="25">
        <v>12.12</v>
      </c>
      <c r="Q91" s="26">
        <v>31000</v>
      </c>
      <c r="R91" s="26">
        <v>0</v>
      </c>
      <c r="S91" s="27">
        <f t="shared" si="5"/>
        <v>31000</v>
      </c>
    </row>
    <row r="92" spans="1:19" x14ac:dyDescent="0.4">
      <c r="A92" s="22" t="s">
        <v>719</v>
      </c>
      <c r="B92" s="22" t="s">
        <v>720</v>
      </c>
      <c r="C92" s="22" t="s">
        <v>721</v>
      </c>
      <c r="D92" s="22" t="s">
        <v>722</v>
      </c>
      <c r="E92" s="22" t="s">
        <v>723</v>
      </c>
      <c r="F92" s="22">
        <v>1</v>
      </c>
      <c r="G92" s="22" t="s">
        <v>724</v>
      </c>
      <c r="H92" s="22" t="s">
        <v>170</v>
      </c>
      <c r="I92" s="30" t="s">
        <v>725</v>
      </c>
      <c r="J92" s="22" t="s">
        <v>726</v>
      </c>
      <c r="K92" s="22" t="s">
        <v>727</v>
      </c>
      <c r="L92" s="23" t="s">
        <v>111</v>
      </c>
      <c r="M92" s="23" t="s">
        <v>112</v>
      </c>
      <c r="N92" s="24"/>
      <c r="O92" s="24">
        <v>10090</v>
      </c>
      <c r="P92" s="25">
        <v>12.12</v>
      </c>
      <c r="Q92" s="26">
        <v>30000</v>
      </c>
      <c r="R92" s="26">
        <v>0</v>
      </c>
      <c r="S92" s="27">
        <f t="shared" si="5"/>
        <v>30000</v>
      </c>
    </row>
    <row r="93" spans="1:19" x14ac:dyDescent="0.4">
      <c r="A93" s="22" t="s">
        <v>697</v>
      </c>
      <c r="B93" s="22" t="s">
        <v>728</v>
      </c>
      <c r="C93" s="22" t="s">
        <v>729</v>
      </c>
      <c r="D93" s="22" t="s">
        <v>730</v>
      </c>
      <c r="E93" s="22" t="s">
        <v>731</v>
      </c>
      <c r="F93" s="22">
        <v>1</v>
      </c>
      <c r="G93" s="22" t="s">
        <v>732</v>
      </c>
      <c r="H93" s="22" t="s">
        <v>170</v>
      </c>
      <c r="I93" s="22" t="s">
        <v>733</v>
      </c>
      <c r="J93" s="22" t="s">
        <v>734</v>
      </c>
      <c r="K93" s="22" t="s">
        <v>735</v>
      </c>
      <c r="L93" s="23" t="s">
        <v>111</v>
      </c>
      <c r="M93" s="23" t="s">
        <v>112</v>
      </c>
      <c r="N93" s="24"/>
      <c r="O93" s="24">
        <v>10091</v>
      </c>
      <c r="P93" s="25">
        <v>12.12</v>
      </c>
      <c r="Q93" s="26">
        <v>30000</v>
      </c>
      <c r="R93" s="26">
        <v>0</v>
      </c>
      <c r="S93" s="27">
        <f t="shared" si="5"/>
        <v>30000</v>
      </c>
    </row>
    <row r="94" spans="1:19" x14ac:dyDescent="0.4">
      <c r="A94" s="22" t="s">
        <v>92</v>
      </c>
      <c r="B94" s="22" t="s">
        <v>93</v>
      </c>
      <c r="C94" s="22" t="s">
        <v>94</v>
      </c>
      <c r="D94" s="22" t="s">
        <v>95</v>
      </c>
      <c r="E94" s="22" t="s">
        <v>96</v>
      </c>
      <c r="F94" s="22">
        <v>1</v>
      </c>
      <c r="G94" s="22" t="s">
        <v>97</v>
      </c>
      <c r="H94" s="22" t="s">
        <v>170</v>
      </c>
      <c r="I94" s="22" t="s">
        <v>99</v>
      </c>
      <c r="J94" s="22" t="s">
        <v>100</v>
      </c>
      <c r="K94" s="22" t="s">
        <v>101</v>
      </c>
      <c r="L94" s="28" t="s">
        <v>102</v>
      </c>
      <c r="M94" s="28" t="s">
        <v>103</v>
      </c>
      <c r="N94" s="24"/>
      <c r="O94" s="24">
        <v>10092</v>
      </c>
      <c r="P94" s="25">
        <v>12.12</v>
      </c>
      <c r="Q94" s="26">
        <v>30000</v>
      </c>
      <c r="R94" s="26">
        <v>0</v>
      </c>
      <c r="S94" s="27">
        <f t="shared" si="5"/>
        <v>30000</v>
      </c>
    </row>
    <row r="95" spans="1:19" x14ac:dyDescent="0.4">
      <c r="A95" s="22" t="s">
        <v>736</v>
      </c>
      <c r="B95" s="22" t="s">
        <v>737</v>
      </c>
      <c r="C95" s="22" t="s">
        <v>738</v>
      </c>
      <c r="D95" s="22" t="s">
        <v>739</v>
      </c>
      <c r="E95" s="22" t="s">
        <v>740</v>
      </c>
      <c r="F95" s="22">
        <v>1</v>
      </c>
      <c r="G95" s="22" t="s">
        <v>741</v>
      </c>
      <c r="H95" s="22" t="s">
        <v>258</v>
      </c>
      <c r="I95" s="22" t="s">
        <v>99</v>
      </c>
      <c r="J95" s="22" t="s">
        <v>742</v>
      </c>
      <c r="K95" s="22" t="s">
        <v>743</v>
      </c>
      <c r="L95" s="23" t="s">
        <v>111</v>
      </c>
      <c r="M95" s="23" t="s">
        <v>112</v>
      </c>
      <c r="N95" s="24"/>
      <c r="O95" s="24">
        <v>10093</v>
      </c>
      <c r="P95" s="25">
        <v>12.12</v>
      </c>
      <c r="Q95" s="26">
        <v>82000</v>
      </c>
      <c r="R95" s="26">
        <v>0</v>
      </c>
      <c r="S95" s="27">
        <f t="shared" si="5"/>
        <v>82000</v>
      </c>
    </row>
    <row r="96" spans="1:19" x14ac:dyDescent="0.4">
      <c r="A96" s="22" t="s">
        <v>697</v>
      </c>
      <c r="B96" s="22" t="s">
        <v>744</v>
      </c>
      <c r="C96" s="22" t="s">
        <v>745</v>
      </c>
      <c r="D96" s="22" t="s">
        <v>746</v>
      </c>
      <c r="E96" s="22" t="s">
        <v>747</v>
      </c>
      <c r="F96" s="22">
        <v>1</v>
      </c>
      <c r="G96" s="22" t="s">
        <v>748</v>
      </c>
      <c r="H96" s="22" t="s">
        <v>258</v>
      </c>
      <c r="I96" s="22" t="s">
        <v>99</v>
      </c>
      <c r="J96" s="22" t="s">
        <v>749</v>
      </c>
      <c r="K96" s="22" t="s">
        <v>750</v>
      </c>
      <c r="L96" s="23" t="s">
        <v>111</v>
      </c>
      <c r="M96" s="23" t="s">
        <v>112</v>
      </c>
      <c r="N96" s="24"/>
      <c r="O96" s="24">
        <v>10094</v>
      </c>
      <c r="P96" s="25">
        <v>12.12</v>
      </c>
      <c r="Q96" s="26">
        <v>82000</v>
      </c>
      <c r="R96" s="26">
        <v>0</v>
      </c>
      <c r="S96" s="27">
        <f t="shared" si="5"/>
        <v>82000</v>
      </c>
    </row>
    <row r="97" spans="1:19" x14ac:dyDescent="0.4">
      <c r="A97" s="22" t="s">
        <v>751</v>
      </c>
      <c r="B97" s="22" t="s">
        <v>752</v>
      </c>
      <c r="C97" s="22" t="s">
        <v>753</v>
      </c>
      <c r="D97" s="22" t="s">
        <v>754</v>
      </c>
      <c r="E97" s="22" t="s">
        <v>755</v>
      </c>
      <c r="F97" s="22">
        <v>1</v>
      </c>
      <c r="G97" s="22" t="s">
        <v>756</v>
      </c>
      <c r="H97" s="22" t="s">
        <v>391</v>
      </c>
      <c r="I97" s="22" t="s">
        <v>757</v>
      </c>
      <c r="J97" s="22" t="s">
        <v>754</v>
      </c>
      <c r="K97" s="22" t="s">
        <v>755</v>
      </c>
      <c r="L97" s="23" t="s">
        <v>111</v>
      </c>
      <c r="M97" s="23" t="s">
        <v>112</v>
      </c>
      <c r="N97" s="24"/>
      <c r="O97" s="24">
        <v>10095</v>
      </c>
      <c r="P97" s="25">
        <v>12.12</v>
      </c>
      <c r="Q97" s="26">
        <v>62000</v>
      </c>
      <c r="R97" s="26">
        <v>0</v>
      </c>
      <c r="S97" s="27">
        <f t="shared" si="5"/>
        <v>62000</v>
      </c>
    </row>
    <row r="98" spans="1:19" x14ac:dyDescent="0.4">
      <c r="A98" s="22" t="s">
        <v>758</v>
      </c>
      <c r="B98" s="22" t="s">
        <v>759</v>
      </c>
      <c r="C98" s="22" t="s">
        <v>760</v>
      </c>
      <c r="D98" s="22" t="s">
        <v>761</v>
      </c>
      <c r="E98" s="22" t="s">
        <v>762</v>
      </c>
      <c r="F98" s="22">
        <v>1</v>
      </c>
      <c r="G98" s="22" t="s">
        <v>763</v>
      </c>
      <c r="H98" s="22" t="s">
        <v>516</v>
      </c>
      <c r="I98" s="22" t="s">
        <v>99</v>
      </c>
      <c r="J98" s="22" t="s">
        <v>761</v>
      </c>
      <c r="K98" s="22" t="s">
        <v>762</v>
      </c>
      <c r="L98" s="23" t="s">
        <v>111</v>
      </c>
      <c r="M98" s="23" t="s">
        <v>112</v>
      </c>
      <c r="N98" s="24"/>
      <c r="O98" s="24">
        <v>10096</v>
      </c>
      <c r="P98" s="25">
        <v>12.12</v>
      </c>
      <c r="Q98" s="26">
        <v>56000</v>
      </c>
      <c r="R98" s="26">
        <v>0</v>
      </c>
      <c r="S98" s="27">
        <f t="shared" si="5"/>
        <v>56000</v>
      </c>
    </row>
    <row r="99" spans="1:19" x14ac:dyDescent="0.4">
      <c r="A99" s="22" t="s">
        <v>764</v>
      </c>
      <c r="B99" s="22" t="s">
        <v>765</v>
      </c>
      <c r="C99" s="22" t="s">
        <v>766</v>
      </c>
      <c r="D99" s="22" t="s">
        <v>767</v>
      </c>
      <c r="E99" s="22" t="s">
        <v>768</v>
      </c>
      <c r="F99" s="29">
        <v>2</v>
      </c>
      <c r="G99" s="22" t="s">
        <v>769</v>
      </c>
      <c r="H99" s="22" t="s">
        <v>770</v>
      </c>
      <c r="I99" s="22" t="s">
        <v>99</v>
      </c>
      <c r="J99" s="22" t="s">
        <v>767</v>
      </c>
      <c r="K99" s="22" t="s">
        <v>768</v>
      </c>
      <c r="L99" s="23" t="s">
        <v>111</v>
      </c>
      <c r="M99" s="23" t="s">
        <v>112</v>
      </c>
      <c r="N99" s="24"/>
      <c r="O99" s="24">
        <v>10097</v>
      </c>
      <c r="P99" s="25">
        <v>12.12</v>
      </c>
      <c r="Q99" s="26">
        <v>46000</v>
      </c>
      <c r="R99" s="26">
        <v>0</v>
      </c>
      <c r="S99" s="27">
        <f t="shared" si="5"/>
        <v>92000</v>
      </c>
    </row>
    <row r="100" spans="1:19" x14ac:dyDescent="0.4">
      <c r="A100" s="22" t="s">
        <v>771</v>
      </c>
      <c r="B100" s="22" t="s">
        <v>772</v>
      </c>
      <c r="C100" s="22" t="s">
        <v>773</v>
      </c>
      <c r="D100" s="22" t="s">
        <v>774</v>
      </c>
      <c r="E100" s="22" t="s">
        <v>775</v>
      </c>
      <c r="F100" s="22">
        <v>1</v>
      </c>
      <c r="G100" s="22" t="s">
        <v>776</v>
      </c>
      <c r="H100" s="22" t="s">
        <v>217</v>
      </c>
      <c r="I100" s="22" t="s">
        <v>777</v>
      </c>
      <c r="J100" s="22" t="s">
        <v>778</v>
      </c>
      <c r="K100" s="22" t="s">
        <v>779</v>
      </c>
      <c r="L100" s="23" t="s">
        <v>111</v>
      </c>
      <c r="M100" s="23" t="s">
        <v>112</v>
      </c>
      <c r="N100" s="24"/>
      <c r="O100" s="24">
        <v>10098</v>
      </c>
      <c r="P100" s="25">
        <v>12.13</v>
      </c>
      <c r="Q100" s="26">
        <v>33000</v>
      </c>
      <c r="R100" s="26">
        <v>0</v>
      </c>
      <c r="S100" s="27">
        <f>Q100*F100+R100</f>
        <v>33000</v>
      </c>
    </row>
    <row r="101" spans="1:19" x14ac:dyDescent="0.4">
      <c r="A101" s="22" t="s">
        <v>780</v>
      </c>
      <c r="B101" s="22" t="s">
        <v>781</v>
      </c>
      <c r="C101" s="22" t="s">
        <v>782</v>
      </c>
      <c r="D101" s="22" t="s">
        <v>783</v>
      </c>
      <c r="E101" s="22" t="s">
        <v>784</v>
      </c>
      <c r="F101" s="22">
        <v>1</v>
      </c>
      <c r="G101" s="22" t="s">
        <v>785</v>
      </c>
      <c r="H101" s="22" t="s">
        <v>391</v>
      </c>
      <c r="I101" s="22" t="s">
        <v>99</v>
      </c>
      <c r="J101" s="22" t="s">
        <v>783</v>
      </c>
      <c r="K101" s="22" t="s">
        <v>784</v>
      </c>
      <c r="L101" s="23" t="s">
        <v>111</v>
      </c>
      <c r="M101" s="23" t="s">
        <v>112</v>
      </c>
      <c r="N101" s="24"/>
      <c r="O101" s="24">
        <v>10099</v>
      </c>
      <c r="P101" s="25">
        <v>12.13</v>
      </c>
      <c r="Q101" s="26">
        <v>62000</v>
      </c>
      <c r="R101" s="26">
        <v>0</v>
      </c>
      <c r="S101" s="27">
        <f t="shared" ref="S101:S109" si="6">Q101*F101+R101</f>
        <v>62000</v>
      </c>
    </row>
    <row r="102" spans="1:19" x14ac:dyDescent="0.4">
      <c r="A102" s="22" t="s">
        <v>786</v>
      </c>
      <c r="B102" s="22" t="s">
        <v>787</v>
      </c>
      <c r="C102" s="22" t="s">
        <v>788</v>
      </c>
      <c r="D102" s="22" t="s">
        <v>789</v>
      </c>
      <c r="E102" s="22" t="s">
        <v>790</v>
      </c>
      <c r="F102" s="22">
        <v>1</v>
      </c>
      <c r="G102" s="22" t="s">
        <v>791</v>
      </c>
      <c r="H102" s="22" t="s">
        <v>144</v>
      </c>
      <c r="I102" s="30" t="s">
        <v>792</v>
      </c>
      <c r="J102" s="22" t="s">
        <v>789</v>
      </c>
      <c r="K102" s="22" t="s">
        <v>790</v>
      </c>
      <c r="L102" s="23" t="s">
        <v>111</v>
      </c>
      <c r="M102" s="23" t="s">
        <v>112</v>
      </c>
      <c r="N102" s="24"/>
      <c r="O102" s="24">
        <v>10100</v>
      </c>
      <c r="P102" s="25">
        <v>12.13</v>
      </c>
      <c r="Q102" s="26">
        <v>46500</v>
      </c>
      <c r="R102" s="26">
        <v>0</v>
      </c>
      <c r="S102" s="27">
        <f t="shared" si="6"/>
        <v>46500</v>
      </c>
    </row>
    <row r="103" spans="1:19" x14ac:dyDescent="0.4">
      <c r="A103" s="22" t="s">
        <v>780</v>
      </c>
      <c r="B103" s="22" t="s">
        <v>793</v>
      </c>
      <c r="C103" s="22" t="s">
        <v>794</v>
      </c>
      <c r="D103" s="22" t="s">
        <v>795</v>
      </c>
      <c r="E103" s="22" t="s">
        <v>796</v>
      </c>
      <c r="F103" s="22">
        <v>1</v>
      </c>
      <c r="G103" s="22" t="s">
        <v>797</v>
      </c>
      <c r="H103" s="22" t="s">
        <v>617</v>
      </c>
      <c r="I103" s="22" t="s">
        <v>99</v>
      </c>
      <c r="J103" s="22" t="s">
        <v>798</v>
      </c>
      <c r="K103" s="22" t="s">
        <v>796</v>
      </c>
      <c r="L103" s="23" t="s">
        <v>111</v>
      </c>
      <c r="M103" s="23" t="s">
        <v>112</v>
      </c>
      <c r="N103" s="24"/>
      <c r="O103" s="24">
        <v>10101</v>
      </c>
      <c r="P103" s="25">
        <v>12.13</v>
      </c>
      <c r="Q103" s="26">
        <v>25000</v>
      </c>
      <c r="R103" s="26">
        <v>0</v>
      </c>
      <c r="S103" s="27">
        <f t="shared" si="6"/>
        <v>25000</v>
      </c>
    </row>
    <row r="104" spans="1:19" x14ac:dyDescent="0.4">
      <c r="A104" s="22" t="s">
        <v>799</v>
      </c>
      <c r="B104" s="22" t="s">
        <v>800</v>
      </c>
      <c r="C104" s="22" t="s">
        <v>801</v>
      </c>
      <c r="D104" s="22" t="s">
        <v>802</v>
      </c>
      <c r="E104" s="22" t="s">
        <v>803</v>
      </c>
      <c r="F104" s="22">
        <v>1</v>
      </c>
      <c r="G104" s="22" t="s">
        <v>804</v>
      </c>
      <c r="H104" s="22" t="s">
        <v>646</v>
      </c>
      <c r="I104" s="22" t="s">
        <v>99</v>
      </c>
      <c r="J104" s="22" t="s">
        <v>802</v>
      </c>
      <c r="K104" s="22" t="s">
        <v>803</v>
      </c>
      <c r="L104" s="23" t="s">
        <v>111</v>
      </c>
      <c r="M104" s="23" t="s">
        <v>112</v>
      </c>
      <c r="N104" s="24"/>
      <c r="O104" s="24">
        <v>10102</v>
      </c>
      <c r="P104" s="25">
        <v>12.13</v>
      </c>
      <c r="Q104" s="26">
        <v>52000</v>
      </c>
      <c r="R104" s="26">
        <v>0</v>
      </c>
      <c r="S104" s="27">
        <f t="shared" si="6"/>
        <v>52000</v>
      </c>
    </row>
    <row r="105" spans="1:19" x14ac:dyDescent="0.4">
      <c r="A105" s="22" t="s">
        <v>805</v>
      </c>
      <c r="B105" s="22" t="s">
        <v>806</v>
      </c>
      <c r="C105" s="22" t="s">
        <v>807</v>
      </c>
      <c r="D105" s="22" t="s">
        <v>808</v>
      </c>
      <c r="E105" s="22" t="s">
        <v>809</v>
      </c>
      <c r="F105" s="29">
        <v>2</v>
      </c>
      <c r="G105" s="22" t="s">
        <v>810</v>
      </c>
      <c r="H105" s="22" t="s">
        <v>217</v>
      </c>
      <c r="I105" s="22" t="s">
        <v>811</v>
      </c>
      <c r="J105" s="22" t="s">
        <v>808</v>
      </c>
      <c r="K105" s="22" t="s">
        <v>809</v>
      </c>
      <c r="L105" s="23" t="s">
        <v>111</v>
      </c>
      <c r="M105" s="23" t="s">
        <v>112</v>
      </c>
      <c r="N105" s="24"/>
      <c r="O105" s="24">
        <v>10103</v>
      </c>
      <c r="P105" s="25">
        <v>12.13</v>
      </c>
      <c r="Q105" s="26">
        <v>33000</v>
      </c>
      <c r="R105" s="26">
        <v>0</v>
      </c>
      <c r="S105" s="27">
        <f t="shared" si="6"/>
        <v>66000</v>
      </c>
    </row>
    <row r="106" spans="1:19" x14ac:dyDescent="0.4">
      <c r="A106" s="22" t="s">
        <v>780</v>
      </c>
      <c r="B106" s="22" t="s">
        <v>812</v>
      </c>
      <c r="C106" s="22" t="s">
        <v>813</v>
      </c>
      <c r="D106" s="22" t="s">
        <v>814</v>
      </c>
      <c r="E106" s="22" t="s">
        <v>815</v>
      </c>
      <c r="F106" s="29">
        <v>2</v>
      </c>
      <c r="G106" s="22" t="s">
        <v>816</v>
      </c>
      <c r="H106" s="22" t="s">
        <v>224</v>
      </c>
      <c r="I106" s="22" t="s">
        <v>99</v>
      </c>
      <c r="J106" s="22" t="s">
        <v>814</v>
      </c>
      <c r="K106" s="22" t="s">
        <v>815</v>
      </c>
      <c r="L106" s="23" t="s">
        <v>111</v>
      </c>
      <c r="M106" s="23" t="s">
        <v>112</v>
      </c>
      <c r="N106" s="24"/>
      <c r="O106" s="24">
        <v>10104</v>
      </c>
      <c r="P106" s="25">
        <v>12.13</v>
      </c>
      <c r="Q106" s="26">
        <v>60000</v>
      </c>
      <c r="R106" s="26">
        <v>0</v>
      </c>
      <c r="S106" s="27">
        <f t="shared" si="6"/>
        <v>120000</v>
      </c>
    </row>
    <row r="107" spans="1:19" x14ac:dyDescent="0.4">
      <c r="A107" s="22" t="s">
        <v>817</v>
      </c>
      <c r="B107" s="22" t="s">
        <v>818</v>
      </c>
      <c r="C107" s="22" t="s">
        <v>819</v>
      </c>
      <c r="D107" s="22" t="s">
        <v>820</v>
      </c>
      <c r="E107" s="22" t="s">
        <v>821</v>
      </c>
      <c r="F107" s="22">
        <v>1</v>
      </c>
      <c r="G107" s="22" t="s">
        <v>822</v>
      </c>
      <c r="H107" s="22" t="s">
        <v>224</v>
      </c>
      <c r="I107" s="22" t="s">
        <v>99</v>
      </c>
      <c r="J107" s="22" t="s">
        <v>820</v>
      </c>
      <c r="K107" s="22" t="s">
        <v>821</v>
      </c>
      <c r="L107" s="28" t="s">
        <v>102</v>
      </c>
      <c r="M107" s="28" t="s">
        <v>103</v>
      </c>
      <c r="N107" s="24"/>
      <c r="O107" s="24">
        <v>10105</v>
      </c>
      <c r="P107" s="25">
        <v>12.13</v>
      </c>
      <c r="Q107" s="26">
        <v>60000</v>
      </c>
      <c r="R107" s="26">
        <v>0</v>
      </c>
      <c r="S107" s="27">
        <f t="shared" si="6"/>
        <v>60000</v>
      </c>
    </row>
    <row r="108" spans="1:19" x14ac:dyDescent="0.4">
      <c r="A108" s="22" t="s">
        <v>823</v>
      </c>
      <c r="B108" s="22" t="s">
        <v>824</v>
      </c>
      <c r="C108" s="22" t="s">
        <v>825</v>
      </c>
      <c r="D108" s="22" t="s">
        <v>826</v>
      </c>
      <c r="E108" s="22" t="s">
        <v>827</v>
      </c>
      <c r="F108" s="22">
        <v>1</v>
      </c>
      <c r="G108" s="22" t="s">
        <v>828</v>
      </c>
      <c r="H108" s="22" t="s">
        <v>829</v>
      </c>
      <c r="I108" s="22" t="s">
        <v>307</v>
      </c>
      <c r="J108" s="22" t="s">
        <v>830</v>
      </c>
      <c r="K108" s="22" t="s">
        <v>831</v>
      </c>
      <c r="L108" s="28" t="s">
        <v>102</v>
      </c>
      <c r="M108" s="28" t="s">
        <v>103</v>
      </c>
      <c r="N108" s="24"/>
      <c r="O108" s="24">
        <v>10106</v>
      </c>
      <c r="P108" s="25">
        <v>12.13</v>
      </c>
      <c r="Q108" s="26">
        <v>58000</v>
      </c>
      <c r="R108" s="26">
        <v>0</v>
      </c>
      <c r="S108" s="27">
        <f t="shared" si="6"/>
        <v>58000</v>
      </c>
    </row>
    <row r="109" spans="1:19" x14ac:dyDescent="0.4">
      <c r="A109" s="22" t="s">
        <v>832</v>
      </c>
      <c r="B109" s="22" t="s">
        <v>833</v>
      </c>
      <c r="C109" s="22" t="s">
        <v>834</v>
      </c>
      <c r="D109" s="22" t="s">
        <v>835</v>
      </c>
      <c r="E109" s="22" t="s">
        <v>836</v>
      </c>
      <c r="F109" s="22">
        <v>1</v>
      </c>
      <c r="G109" s="22" t="s">
        <v>837</v>
      </c>
      <c r="H109" s="22" t="s">
        <v>646</v>
      </c>
      <c r="I109" s="22" t="s">
        <v>99</v>
      </c>
      <c r="J109" s="22" t="s">
        <v>835</v>
      </c>
      <c r="K109" s="22" t="s">
        <v>836</v>
      </c>
      <c r="L109" s="28" t="s">
        <v>102</v>
      </c>
      <c r="M109" s="28" t="s">
        <v>103</v>
      </c>
      <c r="N109" s="24"/>
      <c r="O109" s="24">
        <v>10107</v>
      </c>
      <c r="P109" s="25">
        <v>12.13</v>
      </c>
      <c r="Q109" s="26">
        <v>52000</v>
      </c>
      <c r="R109" s="26">
        <v>0</v>
      </c>
      <c r="S109" s="27">
        <f t="shared" si="6"/>
        <v>52000</v>
      </c>
    </row>
    <row r="110" spans="1:19" x14ac:dyDescent="0.4">
      <c r="A110" s="22" t="s">
        <v>838</v>
      </c>
      <c r="B110" s="22" t="s">
        <v>839</v>
      </c>
      <c r="C110" s="22" t="s">
        <v>840</v>
      </c>
      <c r="D110" s="22" t="s">
        <v>841</v>
      </c>
      <c r="E110" s="22" t="s">
        <v>842</v>
      </c>
      <c r="F110" s="22">
        <v>1</v>
      </c>
      <c r="G110" s="22" t="s">
        <v>843</v>
      </c>
      <c r="H110" s="22" t="s">
        <v>126</v>
      </c>
      <c r="I110" s="22" t="s">
        <v>99</v>
      </c>
      <c r="J110" s="22" t="s">
        <v>844</v>
      </c>
      <c r="K110" s="22" t="s">
        <v>845</v>
      </c>
      <c r="L110" s="23" t="s">
        <v>111</v>
      </c>
      <c r="M110" s="23" t="s">
        <v>112</v>
      </c>
      <c r="N110" s="24"/>
      <c r="O110" s="24">
        <v>10108</v>
      </c>
      <c r="P110" s="25">
        <v>12.14</v>
      </c>
      <c r="Q110" s="26">
        <v>48000</v>
      </c>
      <c r="R110" s="26">
        <v>0</v>
      </c>
      <c r="S110" s="27">
        <f>Q110*F110+R110</f>
        <v>48000</v>
      </c>
    </row>
    <row r="111" spans="1:19" x14ac:dyDescent="0.4">
      <c r="A111" s="22" t="s">
        <v>846</v>
      </c>
      <c r="B111" s="22" t="s">
        <v>847</v>
      </c>
      <c r="C111" s="22" t="s">
        <v>848</v>
      </c>
      <c r="D111" s="22" t="s">
        <v>849</v>
      </c>
      <c r="E111" s="22" t="s">
        <v>850</v>
      </c>
      <c r="F111" s="22">
        <v>1</v>
      </c>
      <c r="G111" s="22" t="s">
        <v>851</v>
      </c>
      <c r="H111" s="22" t="s">
        <v>157</v>
      </c>
      <c r="I111" s="22" t="s">
        <v>99</v>
      </c>
      <c r="J111" s="22" t="s">
        <v>849</v>
      </c>
      <c r="K111" s="22" t="s">
        <v>850</v>
      </c>
      <c r="L111" s="23" t="s">
        <v>111</v>
      </c>
      <c r="M111" s="23" t="s">
        <v>112</v>
      </c>
      <c r="N111" s="24"/>
      <c r="O111" s="24">
        <v>10109</v>
      </c>
      <c r="P111" s="25">
        <v>12.14</v>
      </c>
      <c r="Q111" s="26">
        <v>32000</v>
      </c>
      <c r="R111" s="26">
        <v>0</v>
      </c>
      <c r="S111" s="27">
        <f t="shared" ref="S111:S124" si="7">Q111*F111+R111</f>
        <v>32000</v>
      </c>
    </row>
    <row r="112" spans="1:19" x14ac:dyDescent="0.4">
      <c r="A112" s="22" t="s">
        <v>846</v>
      </c>
      <c r="B112" s="22" t="s">
        <v>852</v>
      </c>
      <c r="C112" s="22" t="s">
        <v>853</v>
      </c>
      <c r="D112" s="22" t="s">
        <v>854</v>
      </c>
      <c r="E112" s="22" t="s">
        <v>855</v>
      </c>
      <c r="F112" s="22">
        <v>1</v>
      </c>
      <c r="G112" s="22" t="s">
        <v>856</v>
      </c>
      <c r="H112" s="22" t="s">
        <v>157</v>
      </c>
      <c r="I112" s="22" t="s">
        <v>99</v>
      </c>
      <c r="J112" s="22" t="s">
        <v>849</v>
      </c>
      <c r="K112" s="22" t="s">
        <v>850</v>
      </c>
      <c r="L112" s="23" t="s">
        <v>111</v>
      </c>
      <c r="M112" s="23" t="s">
        <v>112</v>
      </c>
      <c r="N112" s="24"/>
      <c r="O112" s="24">
        <v>10110</v>
      </c>
      <c r="P112" s="25">
        <v>12.14</v>
      </c>
      <c r="Q112" s="26">
        <v>32000</v>
      </c>
      <c r="R112" s="26">
        <v>0</v>
      </c>
      <c r="S112" s="27">
        <f t="shared" si="7"/>
        <v>32000</v>
      </c>
    </row>
    <row r="113" spans="1:19" x14ac:dyDescent="0.4">
      <c r="A113" s="22" t="s">
        <v>857</v>
      </c>
      <c r="B113" s="22" t="s">
        <v>858</v>
      </c>
      <c r="C113" s="22" t="s">
        <v>859</v>
      </c>
      <c r="D113" s="22" t="s">
        <v>100</v>
      </c>
      <c r="E113" s="22" t="s">
        <v>101</v>
      </c>
      <c r="F113" s="22">
        <v>1</v>
      </c>
      <c r="G113" s="22" t="s">
        <v>860</v>
      </c>
      <c r="H113" s="22" t="s">
        <v>306</v>
      </c>
      <c r="I113" s="22" t="s">
        <v>99</v>
      </c>
      <c r="J113" s="22" t="s">
        <v>100</v>
      </c>
      <c r="K113" s="22" t="s">
        <v>101</v>
      </c>
      <c r="L113" s="23" t="s">
        <v>111</v>
      </c>
      <c r="M113" s="23" t="s">
        <v>112</v>
      </c>
      <c r="N113" s="24"/>
      <c r="O113" s="24">
        <v>10111</v>
      </c>
      <c r="P113" s="25">
        <v>12.14</v>
      </c>
      <c r="Q113" s="26">
        <v>31000</v>
      </c>
      <c r="R113" s="26">
        <v>0</v>
      </c>
      <c r="S113" s="27">
        <f t="shared" si="7"/>
        <v>31000</v>
      </c>
    </row>
    <row r="114" spans="1:19" x14ac:dyDescent="0.4">
      <c r="A114" s="22" t="s">
        <v>861</v>
      </c>
      <c r="B114" s="22" t="s">
        <v>862</v>
      </c>
      <c r="C114" s="22" t="s">
        <v>863</v>
      </c>
      <c r="D114" s="22" t="s">
        <v>864</v>
      </c>
      <c r="E114" s="22" t="s">
        <v>865</v>
      </c>
      <c r="F114" s="22">
        <v>1</v>
      </c>
      <c r="G114" s="22" t="s">
        <v>866</v>
      </c>
      <c r="H114" s="22" t="s">
        <v>170</v>
      </c>
      <c r="I114" s="30" t="s">
        <v>867</v>
      </c>
      <c r="J114" s="22" t="s">
        <v>864</v>
      </c>
      <c r="K114" s="22" t="s">
        <v>865</v>
      </c>
      <c r="L114" s="23" t="s">
        <v>111</v>
      </c>
      <c r="M114" s="23" t="s">
        <v>112</v>
      </c>
      <c r="N114" s="24"/>
      <c r="O114" s="24">
        <v>10112</v>
      </c>
      <c r="P114" s="25">
        <v>12.14</v>
      </c>
      <c r="Q114" s="26">
        <v>30000</v>
      </c>
      <c r="R114" s="26">
        <v>0</v>
      </c>
      <c r="S114" s="27">
        <f t="shared" si="7"/>
        <v>30000</v>
      </c>
    </row>
    <row r="115" spans="1:19" x14ac:dyDescent="0.4">
      <c r="A115" s="22" t="s">
        <v>868</v>
      </c>
      <c r="B115" s="22" t="s">
        <v>869</v>
      </c>
      <c r="C115" s="22" t="s">
        <v>870</v>
      </c>
      <c r="D115" s="22" t="s">
        <v>871</v>
      </c>
      <c r="E115" s="22" t="s">
        <v>872</v>
      </c>
      <c r="F115" s="22">
        <v>1</v>
      </c>
      <c r="G115" s="22" t="s">
        <v>873</v>
      </c>
      <c r="H115" s="22" t="s">
        <v>291</v>
      </c>
      <c r="I115" s="22" t="s">
        <v>99</v>
      </c>
      <c r="J115" s="22" t="s">
        <v>871</v>
      </c>
      <c r="K115" s="22" t="s">
        <v>872</v>
      </c>
      <c r="L115" s="28" t="s">
        <v>102</v>
      </c>
      <c r="M115" s="28" t="s">
        <v>103</v>
      </c>
      <c r="N115" s="24"/>
      <c r="O115" s="24">
        <v>10113</v>
      </c>
      <c r="P115" s="25">
        <v>12.14</v>
      </c>
      <c r="Q115" s="26">
        <v>28000</v>
      </c>
      <c r="R115" s="26">
        <v>0</v>
      </c>
      <c r="S115" s="27">
        <f t="shared" si="7"/>
        <v>28000</v>
      </c>
    </row>
    <row r="116" spans="1:19" x14ac:dyDescent="0.4">
      <c r="A116" s="22" t="s">
        <v>874</v>
      </c>
      <c r="B116" s="22" t="s">
        <v>875</v>
      </c>
      <c r="C116" s="22" t="s">
        <v>876</v>
      </c>
      <c r="D116" s="22" t="s">
        <v>877</v>
      </c>
      <c r="E116" s="22" t="s">
        <v>878</v>
      </c>
      <c r="F116" s="22">
        <v>1</v>
      </c>
      <c r="G116" s="22" t="s">
        <v>879</v>
      </c>
      <c r="H116" s="22" t="s">
        <v>252</v>
      </c>
      <c r="I116" s="22" t="s">
        <v>99</v>
      </c>
      <c r="J116" s="22" t="s">
        <v>880</v>
      </c>
      <c r="K116" s="22" t="s">
        <v>881</v>
      </c>
      <c r="L116" s="23" t="s">
        <v>111</v>
      </c>
      <c r="M116" s="23" t="s">
        <v>112</v>
      </c>
      <c r="N116" s="24"/>
      <c r="O116" s="24">
        <v>10114</v>
      </c>
      <c r="P116" s="25">
        <v>12.14</v>
      </c>
      <c r="Q116" s="26">
        <v>28000</v>
      </c>
      <c r="R116" s="26">
        <v>0</v>
      </c>
      <c r="S116" s="27">
        <f t="shared" si="7"/>
        <v>28000</v>
      </c>
    </row>
    <row r="117" spans="1:19" x14ac:dyDescent="0.4">
      <c r="A117" s="22" t="s">
        <v>882</v>
      </c>
      <c r="B117" s="22" t="s">
        <v>883</v>
      </c>
      <c r="C117" s="22" t="s">
        <v>884</v>
      </c>
      <c r="D117" s="22" t="s">
        <v>885</v>
      </c>
      <c r="E117" s="22" t="s">
        <v>886</v>
      </c>
      <c r="F117" s="22">
        <v>1</v>
      </c>
      <c r="G117" s="22" t="s">
        <v>887</v>
      </c>
      <c r="H117" s="22" t="s">
        <v>252</v>
      </c>
      <c r="I117" s="22" t="s">
        <v>99</v>
      </c>
      <c r="J117" s="22" t="s">
        <v>888</v>
      </c>
      <c r="K117" s="22" t="s">
        <v>889</v>
      </c>
      <c r="L117" s="23" t="s">
        <v>111</v>
      </c>
      <c r="M117" s="23" t="s">
        <v>112</v>
      </c>
      <c r="N117" s="24"/>
      <c r="O117" s="24">
        <v>10115</v>
      </c>
      <c r="P117" s="25">
        <v>12.14</v>
      </c>
      <c r="Q117" s="26">
        <v>28000</v>
      </c>
      <c r="R117" s="26">
        <v>0</v>
      </c>
      <c r="S117" s="27">
        <f t="shared" si="7"/>
        <v>28000</v>
      </c>
    </row>
    <row r="118" spans="1:19" x14ac:dyDescent="0.4">
      <c r="A118" s="22" t="s">
        <v>890</v>
      </c>
      <c r="B118" s="22" t="s">
        <v>891</v>
      </c>
      <c r="C118" s="22" t="s">
        <v>892</v>
      </c>
      <c r="D118" s="22" t="s">
        <v>893</v>
      </c>
      <c r="E118" s="22" t="s">
        <v>894</v>
      </c>
      <c r="F118" s="22">
        <v>1</v>
      </c>
      <c r="G118" s="22" t="s">
        <v>895</v>
      </c>
      <c r="H118" s="22" t="s">
        <v>617</v>
      </c>
      <c r="I118" s="22" t="s">
        <v>896</v>
      </c>
      <c r="J118" s="22" t="s">
        <v>893</v>
      </c>
      <c r="K118" s="22" t="s">
        <v>894</v>
      </c>
      <c r="L118" s="23" t="s">
        <v>111</v>
      </c>
      <c r="M118" s="23" t="s">
        <v>112</v>
      </c>
      <c r="N118" s="24"/>
      <c r="O118" s="24">
        <v>10116</v>
      </c>
      <c r="P118" s="25">
        <v>12.14</v>
      </c>
      <c r="Q118" s="26">
        <v>25000</v>
      </c>
      <c r="R118" s="26">
        <v>0</v>
      </c>
      <c r="S118" s="27">
        <f t="shared" si="7"/>
        <v>25000</v>
      </c>
    </row>
    <row r="119" spans="1:19" x14ac:dyDescent="0.4">
      <c r="A119" s="22" t="s">
        <v>838</v>
      </c>
      <c r="B119" s="22" t="s">
        <v>897</v>
      </c>
      <c r="C119" s="22" t="s">
        <v>898</v>
      </c>
      <c r="D119" s="22" t="s">
        <v>899</v>
      </c>
      <c r="E119" s="22" t="s">
        <v>900</v>
      </c>
      <c r="F119" s="22">
        <v>1</v>
      </c>
      <c r="G119" s="22" t="s">
        <v>901</v>
      </c>
      <c r="H119" s="22" t="s">
        <v>217</v>
      </c>
      <c r="I119" s="22" t="s">
        <v>99</v>
      </c>
      <c r="J119" s="22" t="s">
        <v>899</v>
      </c>
      <c r="K119" s="22" t="s">
        <v>900</v>
      </c>
      <c r="L119" s="23" t="s">
        <v>111</v>
      </c>
      <c r="M119" s="23" t="s">
        <v>112</v>
      </c>
      <c r="N119" s="24"/>
      <c r="O119" s="24">
        <v>10117</v>
      </c>
      <c r="P119" s="25">
        <v>12.14</v>
      </c>
      <c r="Q119" s="26">
        <v>33000</v>
      </c>
      <c r="R119" s="26">
        <v>0</v>
      </c>
      <c r="S119" s="27">
        <f t="shared" si="7"/>
        <v>33000</v>
      </c>
    </row>
    <row r="120" spans="1:19" x14ac:dyDescent="0.4">
      <c r="A120" s="22" t="s">
        <v>890</v>
      </c>
      <c r="B120" s="22" t="s">
        <v>902</v>
      </c>
      <c r="C120" s="22" t="s">
        <v>903</v>
      </c>
      <c r="D120" s="22" t="s">
        <v>904</v>
      </c>
      <c r="E120" s="22" t="s">
        <v>905</v>
      </c>
      <c r="F120" s="22">
        <v>1</v>
      </c>
      <c r="G120" s="22" t="s">
        <v>906</v>
      </c>
      <c r="H120" s="22" t="s">
        <v>258</v>
      </c>
      <c r="I120" s="22" t="s">
        <v>907</v>
      </c>
      <c r="J120" s="22" t="s">
        <v>908</v>
      </c>
      <c r="K120" s="22" t="s">
        <v>909</v>
      </c>
      <c r="L120" s="23" t="s">
        <v>111</v>
      </c>
      <c r="M120" s="23" t="s">
        <v>112</v>
      </c>
      <c r="N120" s="24"/>
      <c r="O120" s="24">
        <v>10118</v>
      </c>
      <c r="P120" s="25">
        <v>12.14</v>
      </c>
      <c r="Q120" s="26">
        <v>82000</v>
      </c>
      <c r="R120" s="26">
        <v>0</v>
      </c>
      <c r="S120" s="27">
        <f t="shared" si="7"/>
        <v>82000</v>
      </c>
    </row>
    <row r="121" spans="1:19" x14ac:dyDescent="0.4">
      <c r="A121" s="22" t="s">
        <v>780</v>
      </c>
      <c r="B121" s="22" t="s">
        <v>910</v>
      </c>
      <c r="C121" s="22" t="s">
        <v>911</v>
      </c>
      <c r="D121" s="22" t="s">
        <v>912</v>
      </c>
      <c r="E121" s="22" t="s">
        <v>913</v>
      </c>
      <c r="F121" s="22">
        <v>1</v>
      </c>
      <c r="G121" s="22" t="s">
        <v>914</v>
      </c>
      <c r="H121" s="22" t="s">
        <v>915</v>
      </c>
      <c r="I121" s="30" t="s">
        <v>916</v>
      </c>
      <c r="J121" s="22" t="s">
        <v>917</v>
      </c>
      <c r="K121" s="22" t="s">
        <v>918</v>
      </c>
      <c r="L121" s="23" t="s">
        <v>111</v>
      </c>
      <c r="M121" s="23" t="s">
        <v>112</v>
      </c>
      <c r="N121" s="24"/>
      <c r="O121" s="24">
        <v>10119</v>
      </c>
      <c r="P121" s="25">
        <v>12.14</v>
      </c>
      <c r="Q121" s="26">
        <v>64000</v>
      </c>
      <c r="R121" s="26">
        <v>2500</v>
      </c>
      <c r="S121" s="27">
        <f t="shared" si="7"/>
        <v>66500</v>
      </c>
    </row>
    <row r="122" spans="1:19" x14ac:dyDescent="0.4">
      <c r="A122" s="22" t="s">
        <v>838</v>
      </c>
      <c r="B122" s="22" t="s">
        <v>919</v>
      </c>
      <c r="C122" s="22" t="s">
        <v>920</v>
      </c>
      <c r="D122" s="22" t="s">
        <v>921</v>
      </c>
      <c r="E122" s="22" t="s">
        <v>922</v>
      </c>
      <c r="F122" s="22">
        <v>1</v>
      </c>
      <c r="G122" s="22" t="s">
        <v>923</v>
      </c>
      <c r="H122" s="22" t="s">
        <v>323</v>
      </c>
      <c r="I122" s="22" t="s">
        <v>99</v>
      </c>
      <c r="J122" s="22" t="s">
        <v>749</v>
      </c>
      <c r="K122" s="22" t="s">
        <v>750</v>
      </c>
      <c r="L122" s="23" t="s">
        <v>111</v>
      </c>
      <c r="M122" s="23" t="s">
        <v>112</v>
      </c>
      <c r="N122" s="24"/>
      <c r="O122" s="24">
        <v>10120</v>
      </c>
      <c r="P122" s="25">
        <v>12.14</v>
      </c>
      <c r="Q122" s="26">
        <v>64000</v>
      </c>
      <c r="R122" s="26">
        <v>0</v>
      </c>
      <c r="S122" s="27">
        <f t="shared" si="7"/>
        <v>64000</v>
      </c>
    </row>
    <row r="123" spans="1:19" x14ac:dyDescent="0.4">
      <c r="A123" s="22" t="s">
        <v>838</v>
      </c>
      <c r="B123" s="22" t="s">
        <v>924</v>
      </c>
      <c r="C123" s="22" t="s">
        <v>925</v>
      </c>
      <c r="D123" s="22" t="s">
        <v>926</v>
      </c>
      <c r="E123" s="22" t="s">
        <v>927</v>
      </c>
      <c r="F123" s="22">
        <v>1</v>
      </c>
      <c r="G123" s="22" t="s">
        <v>928</v>
      </c>
      <c r="H123" s="22" t="s">
        <v>829</v>
      </c>
      <c r="I123" s="22" t="s">
        <v>99</v>
      </c>
      <c r="J123" s="22" t="s">
        <v>926</v>
      </c>
      <c r="K123" s="22" t="s">
        <v>927</v>
      </c>
      <c r="L123" s="23" t="s">
        <v>111</v>
      </c>
      <c r="M123" s="23" t="s">
        <v>112</v>
      </c>
      <c r="N123" s="24"/>
      <c r="O123" s="24">
        <v>10121</v>
      </c>
      <c r="P123" s="25">
        <v>12.14</v>
      </c>
      <c r="Q123" s="26">
        <v>58000</v>
      </c>
      <c r="R123" s="26">
        <v>0</v>
      </c>
      <c r="S123" s="27">
        <f t="shared" si="7"/>
        <v>58000</v>
      </c>
    </row>
    <row r="124" spans="1:19" x14ac:dyDescent="0.4">
      <c r="A124" s="22" t="s">
        <v>929</v>
      </c>
      <c r="B124" s="22" t="s">
        <v>930</v>
      </c>
      <c r="C124" s="22" t="s">
        <v>931</v>
      </c>
      <c r="D124" s="22" t="s">
        <v>932</v>
      </c>
      <c r="E124" s="22" t="s">
        <v>933</v>
      </c>
      <c r="F124" s="22">
        <v>1</v>
      </c>
      <c r="G124" s="22" t="s">
        <v>934</v>
      </c>
      <c r="H124" s="22" t="s">
        <v>516</v>
      </c>
      <c r="I124" s="22" t="s">
        <v>99</v>
      </c>
      <c r="J124" s="22" t="s">
        <v>932</v>
      </c>
      <c r="K124" s="22" t="s">
        <v>933</v>
      </c>
      <c r="L124" s="28" t="s">
        <v>102</v>
      </c>
      <c r="M124" s="28" t="s">
        <v>103</v>
      </c>
      <c r="N124" s="24"/>
      <c r="O124" s="24">
        <v>10122</v>
      </c>
      <c r="P124" s="25">
        <v>12.14</v>
      </c>
      <c r="Q124" s="26">
        <v>56000</v>
      </c>
      <c r="R124" s="26">
        <v>0</v>
      </c>
      <c r="S124" s="27">
        <f t="shared" si="7"/>
        <v>56000</v>
      </c>
    </row>
    <row r="125" spans="1:19" x14ac:dyDescent="0.4">
      <c r="A125" s="24"/>
      <c r="B125" s="24"/>
      <c r="C125" s="32">
        <v>42086481</v>
      </c>
      <c r="D125" s="37" t="s">
        <v>935</v>
      </c>
      <c r="E125" s="37" t="s">
        <v>936</v>
      </c>
      <c r="F125" s="37">
        <v>1</v>
      </c>
      <c r="G125" s="24" t="s">
        <v>937</v>
      </c>
      <c r="H125" s="32" t="s">
        <v>938</v>
      </c>
      <c r="I125" s="38" t="s">
        <v>939</v>
      </c>
      <c r="J125" s="37" t="s">
        <v>940</v>
      </c>
      <c r="K125" s="37" t="s">
        <v>941</v>
      </c>
      <c r="L125" s="23" t="s">
        <v>111</v>
      </c>
      <c r="M125" s="23" t="s">
        <v>112</v>
      </c>
      <c r="N125" s="24"/>
      <c r="O125" s="24">
        <v>10123</v>
      </c>
      <c r="P125" s="25">
        <v>12.15</v>
      </c>
      <c r="Q125" s="26">
        <v>60000</v>
      </c>
      <c r="R125" s="26">
        <v>0</v>
      </c>
      <c r="S125" s="26">
        <f>Q125*F125+R125</f>
        <v>60000</v>
      </c>
    </row>
    <row r="126" spans="1:19" x14ac:dyDescent="0.4">
      <c r="A126" s="24"/>
      <c r="B126" s="24"/>
      <c r="C126" s="32">
        <v>42086481</v>
      </c>
      <c r="D126" s="37" t="s">
        <v>942</v>
      </c>
      <c r="E126" s="37" t="s">
        <v>943</v>
      </c>
      <c r="F126" s="37">
        <v>1</v>
      </c>
      <c r="G126" s="24" t="s">
        <v>944</v>
      </c>
      <c r="H126" s="32" t="s">
        <v>938</v>
      </c>
      <c r="I126" s="38" t="s">
        <v>939</v>
      </c>
      <c r="J126" s="37" t="s">
        <v>945</v>
      </c>
      <c r="K126" s="37" t="s">
        <v>946</v>
      </c>
      <c r="L126" s="23" t="s">
        <v>111</v>
      </c>
      <c r="M126" s="23" t="s">
        <v>112</v>
      </c>
      <c r="N126" s="24"/>
      <c r="O126" s="24">
        <v>10124</v>
      </c>
      <c r="P126" s="25">
        <v>12.15</v>
      </c>
      <c r="Q126" s="26">
        <v>60000</v>
      </c>
      <c r="R126" s="26">
        <v>0</v>
      </c>
      <c r="S126" s="26">
        <f t="shared" ref="S126:S146" si="8">Q126*F126+R126</f>
        <v>60000</v>
      </c>
    </row>
    <row r="127" spans="1:19" x14ac:dyDescent="0.4">
      <c r="A127" s="24"/>
      <c r="B127" s="24"/>
      <c r="C127" s="32">
        <v>42086481</v>
      </c>
      <c r="D127" s="37" t="s">
        <v>947</v>
      </c>
      <c r="E127" s="37" t="s">
        <v>948</v>
      </c>
      <c r="F127" s="37">
        <v>1</v>
      </c>
      <c r="G127" s="24" t="s">
        <v>949</v>
      </c>
      <c r="H127" s="32" t="s">
        <v>938</v>
      </c>
      <c r="I127" s="38" t="s">
        <v>939</v>
      </c>
      <c r="J127" s="37" t="s">
        <v>945</v>
      </c>
      <c r="K127" s="37" t="s">
        <v>946</v>
      </c>
      <c r="L127" s="23" t="s">
        <v>111</v>
      </c>
      <c r="M127" s="23" t="s">
        <v>112</v>
      </c>
      <c r="N127" s="24"/>
      <c r="O127" s="24">
        <v>10125</v>
      </c>
      <c r="P127" s="25">
        <v>12.15</v>
      </c>
      <c r="Q127" s="26">
        <v>60000</v>
      </c>
      <c r="R127" s="26">
        <v>0</v>
      </c>
      <c r="S127" s="26">
        <f t="shared" si="8"/>
        <v>60000</v>
      </c>
    </row>
    <row r="128" spans="1:19" x14ac:dyDescent="0.4">
      <c r="A128" s="24"/>
      <c r="B128" s="24"/>
      <c r="C128" s="32">
        <v>42086481</v>
      </c>
      <c r="D128" s="37" t="s">
        <v>950</v>
      </c>
      <c r="E128" s="37" t="s">
        <v>951</v>
      </c>
      <c r="F128" s="37">
        <v>1</v>
      </c>
      <c r="G128" s="24" t="s">
        <v>952</v>
      </c>
      <c r="H128" s="32" t="s">
        <v>938</v>
      </c>
      <c r="I128" s="38" t="s">
        <v>939</v>
      </c>
      <c r="J128" s="37" t="s">
        <v>945</v>
      </c>
      <c r="K128" s="37" t="s">
        <v>946</v>
      </c>
      <c r="L128" s="23" t="s">
        <v>111</v>
      </c>
      <c r="M128" s="23" t="s">
        <v>112</v>
      </c>
      <c r="N128" s="24"/>
      <c r="O128" s="24">
        <v>10126</v>
      </c>
      <c r="P128" s="25">
        <v>12.15</v>
      </c>
      <c r="Q128" s="26">
        <v>60000</v>
      </c>
      <c r="R128" s="26">
        <v>0</v>
      </c>
      <c r="S128" s="26">
        <f t="shared" si="8"/>
        <v>60000</v>
      </c>
    </row>
    <row r="129" spans="1:19" x14ac:dyDescent="0.4">
      <c r="A129" s="24"/>
      <c r="B129" s="24"/>
      <c r="C129" s="32">
        <v>42086481</v>
      </c>
      <c r="D129" s="37" t="s">
        <v>953</v>
      </c>
      <c r="E129" s="37" t="s">
        <v>954</v>
      </c>
      <c r="F129" s="37">
        <v>1</v>
      </c>
      <c r="G129" s="24" t="s">
        <v>955</v>
      </c>
      <c r="H129" s="32" t="s">
        <v>938</v>
      </c>
      <c r="I129" s="38" t="s">
        <v>939</v>
      </c>
      <c r="J129" s="37" t="s">
        <v>945</v>
      </c>
      <c r="K129" s="37" t="s">
        <v>946</v>
      </c>
      <c r="L129" s="23" t="s">
        <v>111</v>
      </c>
      <c r="M129" s="23" t="s">
        <v>112</v>
      </c>
      <c r="N129" s="24"/>
      <c r="O129" s="24">
        <v>10127</v>
      </c>
      <c r="P129" s="25">
        <v>12.15</v>
      </c>
      <c r="Q129" s="26">
        <v>60000</v>
      </c>
      <c r="R129" s="26">
        <v>0</v>
      </c>
      <c r="S129" s="26">
        <f t="shared" si="8"/>
        <v>60000</v>
      </c>
    </row>
    <row r="130" spans="1:19" x14ac:dyDescent="0.4">
      <c r="A130" s="24"/>
      <c r="B130" s="24"/>
      <c r="C130" s="32">
        <v>42086481</v>
      </c>
      <c r="D130" s="37" t="s">
        <v>956</v>
      </c>
      <c r="E130" s="37" t="s">
        <v>957</v>
      </c>
      <c r="F130" s="37">
        <v>1</v>
      </c>
      <c r="G130" s="24" t="s">
        <v>958</v>
      </c>
      <c r="H130" s="32" t="s">
        <v>938</v>
      </c>
      <c r="I130" s="38" t="s">
        <v>939</v>
      </c>
      <c r="J130" s="37" t="s">
        <v>945</v>
      </c>
      <c r="K130" s="37" t="s">
        <v>946</v>
      </c>
      <c r="L130" s="23" t="s">
        <v>111</v>
      </c>
      <c r="M130" s="23" t="s">
        <v>112</v>
      </c>
      <c r="N130" s="24"/>
      <c r="O130" s="24">
        <v>10128</v>
      </c>
      <c r="P130" s="25">
        <v>12.15</v>
      </c>
      <c r="Q130" s="26">
        <v>60000</v>
      </c>
      <c r="R130" s="26">
        <v>0</v>
      </c>
      <c r="S130" s="26">
        <f t="shared" si="8"/>
        <v>60000</v>
      </c>
    </row>
    <row r="131" spans="1:19" x14ac:dyDescent="0.4">
      <c r="A131" s="24"/>
      <c r="B131" s="24"/>
      <c r="C131" s="32">
        <v>42086481</v>
      </c>
      <c r="D131" s="37" t="s">
        <v>959</v>
      </c>
      <c r="E131" s="37" t="s">
        <v>960</v>
      </c>
      <c r="F131" s="37">
        <v>1</v>
      </c>
      <c r="G131" s="24" t="s">
        <v>961</v>
      </c>
      <c r="H131" s="32" t="s">
        <v>938</v>
      </c>
      <c r="I131" s="38" t="s">
        <v>939</v>
      </c>
      <c r="J131" s="37" t="s">
        <v>945</v>
      </c>
      <c r="K131" s="37" t="s">
        <v>946</v>
      </c>
      <c r="L131" s="23" t="s">
        <v>111</v>
      </c>
      <c r="M131" s="23" t="s">
        <v>112</v>
      </c>
      <c r="N131" s="24"/>
      <c r="O131" s="24">
        <v>10129</v>
      </c>
      <c r="P131" s="25">
        <v>12.15</v>
      </c>
      <c r="Q131" s="26">
        <v>60000</v>
      </c>
      <c r="R131" s="26">
        <v>0</v>
      </c>
      <c r="S131" s="26">
        <f t="shared" si="8"/>
        <v>60000</v>
      </c>
    </row>
    <row r="132" spans="1:19" x14ac:dyDescent="0.4">
      <c r="A132" s="24"/>
      <c r="B132" s="24"/>
      <c r="C132" s="32">
        <v>42086481</v>
      </c>
      <c r="D132" s="37" t="s">
        <v>962</v>
      </c>
      <c r="E132" s="37" t="s">
        <v>963</v>
      </c>
      <c r="F132" s="37">
        <v>1</v>
      </c>
      <c r="G132" s="24" t="s">
        <v>964</v>
      </c>
      <c r="H132" s="32" t="s">
        <v>938</v>
      </c>
      <c r="I132" s="38" t="s">
        <v>939</v>
      </c>
      <c r="J132" s="37" t="s">
        <v>945</v>
      </c>
      <c r="K132" s="37" t="s">
        <v>946</v>
      </c>
      <c r="L132" s="23" t="s">
        <v>111</v>
      </c>
      <c r="M132" s="23" t="s">
        <v>112</v>
      </c>
      <c r="N132" s="24"/>
      <c r="O132" s="24">
        <v>10130</v>
      </c>
      <c r="P132" s="25">
        <v>12.15</v>
      </c>
      <c r="Q132" s="26">
        <v>60000</v>
      </c>
      <c r="R132" s="26">
        <v>0</v>
      </c>
      <c r="S132" s="26">
        <f t="shared" si="8"/>
        <v>60000</v>
      </c>
    </row>
    <row r="133" spans="1:19" x14ac:dyDescent="0.4">
      <c r="A133" s="24"/>
      <c r="B133" s="24"/>
      <c r="C133" s="32">
        <v>42086481</v>
      </c>
      <c r="D133" s="37" t="s">
        <v>965</v>
      </c>
      <c r="E133" s="37" t="s">
        <v>966</v>
      </c>
      <c r="F133" s="37">
        <v>1</v>
      </c>
      <c r="G133" s="24" t="s">
        <v>967</v>
      </c>
      <c r="H133" s="32" t="s">
        <v>938</v>
      </c>
      <c r="I133" s="38" t="s">
        <v>939</v>
      </c>
      <c r="J133" s="37" t="s">
        <v>945</v>
      </c>
      <c r="K133" s="37" t="s">
        <v>946</v>
      </c>
      <c r="L133" s="23" t="s">
        <v>111</v>
      </c>
      <c r="M133" s="23" t="s">
        <v>112</v>
      </c>
      <c r="N133" s="24"/>
      <c r="O133" s="24">
        <v>10131</v>
      </c>
      <c r="P133" s="25">
        <v>12.15</v>
      </c>
      <c r="Q133" s="26">
        <v>60000</v>
      </c>
      <c r="R133" s="26">
        <v>0</v>
      </c>
      <c r="S133" s="26">
        <f t="shared" si="8"/>
        <v>60000</v>
      </c>
    </row>
    <row r="134" spans="1:19" x14ac:dyDescent="0.4">
      <c r="A134" s="22" t="s">
        <v>968</v>
      </c>
      <c r="B134" s="22" t="s">
        <v>969</v>
      </c>
      <c r="C134" s="22" t="s">
        <v>970</v>
      </c>
      <c r="D134" s="22" t="s">
        <v>971</v>
      </c>
      <c r="E134" s="22" t="s">
        <v>972</v>
      </c>
      <c r="F134" s="22">
        <v>1</v>
      </c>
      <c r="G134" s="22" t="s">
        <v>973</v>
      </c>
      <c r="H134" s="22" t="s">
        <v>974</v>
      </c>
      <c r="I134" s="22" t="s">
        <v>811</v>
      </c>
      <c r="J134" s="22" t="s">
        <v>971</v>
      </c>
      <c r="K134" s="22" t="s">
        <v>972</v>
      </c>
      <c r="L134" s="23" t="s">
        <v>111</v>
      </c>
      <c r="M134" s="23" t="s">
        <v>112</v>
      </c>
      <c r="N134" s="24"/>
      <c r="O134" s="24">
        <v>10132</v>
      </c>
      <c r="P134" s="25">
        <v>12.15</v>
      </c>
      <c r="Q134" s="26">
        <v>36000</v>
      </c>
      <c r="R134" s="26">
        <v>0</v>
      </c>
      <c r="S134" s="26">
        <f t="shared" si="8"/>
        <v>36000</v>
      </c>
    </row>
    <row r="135" spans="1:19" x14ac:dyDescent="0.4">
      <c r="A135" s="22" t="s">
        <v>975</v>
      </c>
      <c r="B135" s="22" t="s">
        <v>976</v>
      </c>
      <c r="C135" s="22" t="s">
        <v>977</v>
      </c>
      <c r="D135" s="22" t="s">
        <v>978</v>
      </c>
      <c r="E135" s="22" t="s">
        <v>979</v>
      </c>
      <c r="F135" s="22">
        <v>1</v>
      </c>
      <c r="G135" s="22" t="s">
        <v>980</v>
      </c>
      <c r="H135" s="22" t="s">
        <v>306</v>
      </c>
      <c r="I135" s="30" t="s">
        <v>981</v>
      </c>
      <c r="J135" s="22" t="s">
        <v>978</v>
      </c>
      <c r="K135" s="22" t="s">
        <v>979</v>
      </c>
      <c r="L135" s="28" t="s">
        <v>102</v>
      </c>
      <c r="M135" s="28" t="s">
        <v>103</v>
      </c>
      <c r="N135" s="24"/>
      <c r="O135" s="24">
        <v>10133</v>
      </c>
      <c r="P135" s="25">
        <v>12.15</v>
      </c>
      <c r="Q135" s="26">
        <v>31000</v>
      </c>
      <c r="R135" s="26">
        <v>0</v>
      </c>
      <c r="S135" s="26">
        <f t="shared" si="8"/>
        <v>31000</v>
      </c>
    </row>
    <row r="136" spans="1:19" x14ac:dyDescent="0.4">
      <c r="A136" s="22" t="s">
        <v>982</v>
      </c>
      <c r="B136" s="22" t="s">
        <v>983</v>
      </c>
      <c r="C136" s="22" t="s">
        <v>984</v>
      </c>
      <c r="D136" s="22" t="s">
        <v>985</v>
      </c>
      <c r="E136" s="22" t="s">
        <v>986</v>
      </c>
      <c r="F136" s="22">
        <v>1</v>
      </c>
      <c r="G136" s="22" t="s">
        <v>987</v>
      </c>
      <c r="H136" s="22" t="s">
        <v>170</v>
      </c>
      <c r="I136" s="22" t="s">
        <v>99</v>
      </c>
      <c r="J136" s="22" t="s">
        <v>988</v>
      </c>
      <c r="K136" s="22" t="s">
        <v>675</v>
      </c>
      <c r="L136" s="23" t="s">
        <v>111</v>
      </c>
      <c r="M136" s="23" t="s">
        <v>112</v>
      </c>
      <c r="N136" s="24"/>
      <c r="O136" s="24">
        <v>10134</v>
      </c>
      <c r="P136" s="25">
        <v>12.15</v>
      </c>
      <c r="Q136" s="26">
        <v>30000</v>
      </c>
      <c r="R136" s="26">
        <v>0</v>
      </c>
      <c r="S136" s="26">
        <f t="shared" si="8"/>
        <v>30000</v>
      </c>
    </row>
    <row r="137" spans="1:19" x14ac:dyDescent="0.4">
      <c r="A137" s="22" t="s">
        <v>989</v>
      </c>
      <c r="B137" s="22" t="s">
        <v>990</v>
      </c>
      <c r="C137" s="22" t="s">
        <v>991</v>
      </c>
      <c r="D137" s="22" t="s">
        <v>992</v>
      </c>
      <c r="E137" s="22" t="s">
        <v>993</v>
      </c>
      <c r="F137" s="22">
        <v>1</v>
      </c>
      <c r="G137" s="22" t="s">
        <v>994</v>
      </c>
      <c r="H137" s="22" t="s">
        <v>441</v>
      </c>
      <c r="I137" s="22" t="s">
        <v>99</v>
      </c>
      <c r="J137" s="22" t="s">
        <v>995</v>
      </c>
      <c r="K137" s="22" t="s">
        <v>993</v>
      </c>
      <c r="L137" s="23" t="s">
        <v>111</v>
      </c>
      <c r="M137" s="23" t="s">
        <v>112</v>
      </c>
      <c r="N137" s="24"/>
      <c r="O137" s="24">
        <v>10135</v>
      </c>
      <c r="P137" s="25">
        <v>12.15</v>
      </c>
      <c r="Q137" s="26">
        <v>29000</v>
      </c>
      <c r="R137" s="26">
        <v>0</v>
      </c>
      <c r="S137" s="26">
        <f t="shared" si="8"/>
        <v>29000</v>
      </c>
    </row>
    <row r="138" spans="1:19" x14ac:dyDescent="0.4">
      <c r="A138" s="22" t="s">
        <v>996</v>
      </c>
      <c r="B138" s="22" t="s">
        <v>997</v>
      </c>
      <c r="C138" s="22" t="s">
        <v>998</v>
      </c>
      <c r="D138" s="22" t="s">
        <v>999</v>
      </c>
      <c r="E138" s="22" t="s">
        <v>1000</v>
      </c>
      <c r="F138" s="29">
        <v>3</v>
      </c>
      <c r="G138" s="22" t="s">
        <v>1001</v>
      </c>
      <c r="H138" s="22" t="s">
        <v>441</v>
      </c>
      <c r="I138" s="22" t="s">
        <v>99</v>
      </c>
      <c r="J138" s="22" t="s">
        <v>1002</v>
      </c>
      <c r="K138" s="22" t="s">
        <v>1003</v>
      </c>
      <c r="L138" s="23" t="s">
        <v>111</v>
      </c>
      <c r="M138" s="23" t="s">
        <v>112</v>
      </c>
      <c r="N138" s="24"/>
      <c r="O138" s="24">
        <v>10136</v>
      </c>
      <c r="P138" s="25">
        <v>12.15</v>
      </c>
      <c r="Q138" s="26">
        <v>29000</v>
      </c>
      <c r="R138" s="26">
        <v>0</v>
      </c>
      <c r="S138" s="26">
        <f t="shared" si="8"/>
        <v>87000</v>
      </c>
    </row>
    <row r="139" spans="1:19" x14ac:dyDescent="0.4">
      <c r="A139" s="22" t="s">
        <v>1004</v>
      </c>
      <c r="B139" s="22" t="s">
        <v>1005</v>
      </c>
      <c r="C139" s="22" t="s">
        <v>1006</v>
      </c>
      <c r="D139" s="22" t="s">
        <v>1007</v>
      </c>
      <c r="E139" s="22" t="s">
        <v>1008</v>
      </c>
      <c r="F139" s="22">
        <v>1</v>
      </c>
      <c r="G139" s="22" t="s">
        <v>1009</v>
      </c>
      <c r="H139" s="22" t="s">
        <v>179</v>
      </c>
      <c r="I139" s="22" t="s">
        <v>99</v>
      </c>
      <c r="J139" s="22" t="s">
        <v>1007</v>
      </c>
      <c r="K139" s="22" t="s">
        <v>1008</v>
      </c>
      <c r="L139" s="28" t="s">
        <v>102</v>
      </c>
      <c r="M139" s="28" t="s">
        <v>103</v>
      </c>
      <c r="N139" s="24"/>
      <c r="O139" s="24">
        <v>10137</v>
      </c>
      <c r="P139" s="25">
        <v>12.15</v>
      </c>
      <c r="Q139" s="26">
        <v>27000</v>
      </c>
      <c r="R139" s="26">
        <v>0</v>
      </c>
      <c r="S139" s="26">
        <f t="shared" si="8"/>
        <v>27000</v>
      </c>
    </row>
    <row r="140" spans="1:19" x14ac:dyDescent="0.4">
      <c r="A140" s="22" t="s">
        <v>1010</v>
      </c>
      <c r="B140" s="22" t="s">
        <v>1011</v>
      </c>
      <c r="C140" s="22" t="s">
        <v>1012</v>
      </c>
      <c r="D140" s="22" t="s">
        <v>1013</v>
      </c>
      <c r="E140" s="22" t="s">
        <v>1014</v>
      </c>
      <c r="F140" s="22">
        <v>1</v>
      </c>
      <c r="G140" s="22" t="s">
        <v>1015</v>
      </c>
      <c r="H140" s="22" t="s">
        <v>617</v>
      </c>
      <c r="I140" s="30" t="s">
        <v>1016</v>
      </c>
      <c r="J140" s="22" t="s">
        <v>1013</v>
      </c>
      <c r="K140" s="22" t="s">
        <v>1014</v>
      </c>
      <c r="L140" s="23" t="s">
        <v>111</v>
      </c>
      <c r="M140" s="23" t="s">
        <v>112</v>
      </c>
      <c r="N140" s="24"/>
      <c r="O140" s="24">
        <v>10138</v>
      </c>
      <c r="P140" s="25">
        <v>12.15</v>
      </c>
      <c r="Q140" s="26">
        <v>25000</v>
      </c>
      <c r="R140" s="26">
        <v>0</v>
      </c>
      <c r="S140" s="26">
        <f t="shared" si="8"/>
        <v>25000</v>
      </c>
    </row>
    <row r="141" spans="1:19" x14ac:dyDescent="0.4">
      <c r="A141" s="22" t="s">
        <v>989</v>
      </c>
      <c r="B141" s="22" t="s">
        <v>1017</v>
      </c>
      <c r="C141" s="22" t="s">
        <v>1018</v>
      </c>
      <c r="D141" s="22" t="s">
        <v>1019</v>
      </c>
      <c r="E141" s="22" t="s">
        <v>1020</v>
      </c>
      <c r="F141" s="22">
        <v>1</v>
      </c>
      <c r="G141" s="22" t="s">
        <v>1021</v>
      </c>
      <c r="H141" s="22" t="s">
        <v>187</v>
      </c>
      <c r="I141" s="22" t="s">
        <v>99</v>
      </c>
      <c r="J141" s="22" t="s">
        <v>1019</v>
      </c>
      <c r="K141" s="22" t="s">
        <v>1020</v>
      </c>
      <c r="L141" s="23" t="s">
        <v>111</v>
      </c>
      <c r="M141" s="23" t="s">
        <v>112</v>
      </c>
      <c r="N141" s="24"/>
      <c r="O141" s="24">
        <v>10139</v>
      </c>
      <c r="P141" s="25">
        <v>12.15</v>
      </c>
      <c r="Q141" s="26">
        <v>43000</v>
      </c>
      <c r="R141" s="26">
        <v>0</v>
      </c>
      <c r="S141" s="26">
        <f t="shared" si="8"/>
        <v>43000</v>
      </c>
    </row>
    <row r="142" spans="1:19" x14ac:dyDescent="0.4">
      <c r="A142" s="22" t="s">
        <v>1022</v>
      </c>
      <c r="B142" s="22" t="s">
        <v>1023</v>
      </c>
      <c r="C142" s="22" t="s">
        <v>1024</v>
      </c>
      <c r="D142" s="22" t="s">
        <v>588</v>
      </c>
      <c r="E142" s="22" t="s">
        <v>1025</v>
      </c>
      <c r="F142" s="22">
        <v>1</v>
      </c>
      <c r="G142" s="22" t="s">
        <v>1026</v>
      </c>
      <c r="H142" s="22" t="s">
        <v>391</v>
      </c>
      <c r="I142" s="22" t="s">
        <v>1027</v>
      </c>
      <c r="J142" s="22" t="s">
        <v>1028</v>
      </c>
      <c r="K142" s="22" t="s">
        <v>1029</v>
      </c>
      <c r="L142" s="23" t="s">
        <v>111</v>
      </c>
      <c r="M142" s="23" t="s">
        <v>112</v>
      </c>
      <c r="N142" s="24"/>
      <c r="O142" s="24">
        <v>10140</v>
      </c>
      <c r="P142" s="25">
        <v>12.15</v>
      </c>
      <c r="Q142" s="26">
        <v>62000</v>
      </c>
      <c r="R142" s="26">
        <v>0</v>
      </c>
      <c r="S142" s="26">
        <f t="shared" si="8"/>
        <v>62000</v>
      </c>
    </row>
    <row r="143" spans="1:19" x14ac:dyDescent="0.4">
      <c r="A143" s="22" t="s">
        <v>989</v>
      </c>
      <c r="B143" s="22" t="s">
        <v>1030</v>
      </c>
      <c r="C143" s="22" t="s">
        <v>1031</v>
      </c>
      <c r="D143" s="22" t="s">
        <v>1032</v>
      </c>
      <c r="E143" s="22" t="s">
        <v>1033</v>
      </c>
      <c r="F143" s="22">
        <v>1</v>
      </c>
      <c r="G143" s="22" t="s">
        <v>1034</v>
      </c>
      <c r="H143" s="22" t="s">
        <v>224</v>
      </c>
      <c r="I143" s="22" t="s">
        <v>1035</v>
      </c>
      <c r="J143" s="22" t="s">
        <v>588</v>
      </c>
      <c r="K143" s="22" t="s">
        <v>589</v>
      </c>
      <c r="L143" s="23" t="s">
        <v>111</v>
      </c>
      <c r="M143" s="23" t="s">
        <v>112</v>
      </c>
      <c r="N143" s="24"/>
      <c r="O143" s="24">
        <v>10141</v>
      </c>
      <c r="P143" s="25">
        <v>12.15</v>
      </c>
      <c r="Q143" s="26">
        <v>60000</v>
      </c>
      <c r="R143" s="26">
        <v>0</v>
      </c>
      <c r="S143" s="26">
        <f t="shared" si="8"/>
        <v>60000</v>
      </c>
    </row>
    <row r="144" spans="1:19" x14ac:dyDescent="0.4">
      <c r="A144" s="22" t="s">
        <v>1036</v>
      </c>
      <c r="B144" s="22" t="s">
        <v>1037</v>
      </c>
      <c r="C144" s="22" t="s">
        <v>1038</v>
      </c>
      <c r="D144" s="22" t="s">
        <v>1039</v>
      </c>
      <c r="E144" s="22" t="s">
        <v>1040</v>
      </c>
      <c r="F144" s="22">
        <v>1</v>
      </c>
      <c r="G144" s="22" t="s">
        <v>1041</v>
      </c>
      <c r="H144" s="22" t="s">
        <v>232</v>
      </c>
      <c r="I144" s="22" t="s">
        <v>99</v>
      </c>
      <c r="J144" s="22" t="s">
        <v>1042</v>
      </c>
      <c r="K144" s="22" t="s">
        <v>1043</v>
      </c>
      <c r="L144" s="23" t="s">
        <v>111</v>
      </c>
      <c r="M144" s="23" t="s">
        <v>112</v>
      </c>
      <c r="N144" s="24"/>
      <c r="O144" s="24">
        <v>10142</v>
      </c>
      <c r="P144" s="25">
        <v>12.15</v>
      </c>
      <c r="Q144" s="26">
        <v>50000</v>
      </c>
      <c r="R144" s="26">
        <v>0</v>
      </c>
      <c r="S144" s="26">
        <f t="shared" si="8"/>
        <v>50000</v>
      </c>
    </row>
    <row r="145" spans="1:19" x14ac:dyDescent="0.4">
      <c r="A145" s="22" t="s">
        <v>1044</v>
      </c>
      <c r="B145" s="22" t="s">
        <v>1045</v>
      </c>
      <c r="C145" s="22" t="s">
        <v>1046</v>
      </c>
      <c r="D145" s="22" t="s">
        <v>1047</v>
      </c>
      <c r="E145" s="22" t="s">
        <v>1048</v>
      </c>
      <c r="F145" s="22">
        <v>1</v>
      </c>
      <c r="G145" s="22" t="s">
        <v>1049</v>
      </c>
      <c r="H145" s="22" t="s">
        <v>232</v>
      </c>
      <c r="I145" s="22" t="s">
        <v>99</v>
      </c>
      <c r="J145" s="22" t="s">
        <v>1047</v>
      </c>
      <c r="K145" s="22" t="s">
        <v>1048</v>
      </c>
      <c r="L145" s="23" t="s">
        <v>111</v>
      </c>
      <c r="M145" s="23" t="s">
        <v>112</v>
      </c>
      <c r="N145" s="24"/>
      <c r="O145" s="24">
        <v>10143</v>
      </c>
      <c r="P145" s="25">
        <v>12.15</v>
      </c>
      <c r="Q145" s="26">
        <v>50000</v>
      </c>
      <c r="R145" s="26">
        <v>0</v>
      </c>
      <c r="S145" s="26">
        <f t="shared" si="8"/>
        <v>50000</v>
      </c>
    </row>
    <row r="146" spans="1:19" x14ac:dyDescent="0.4">
      <c r="A146" s="22" t="s">
        <v>968</v>
      </c>
      <c r="B146" s="22" t="s">
        <v>1050</v>
      </c>
      <c r="C146" s="22" t="s">
        <v>1051</v>
      </c>
      <c r="D146" s="22" t="s">
        <v>971</v>
      </c>
      <c r="E146" s="22" t="s">
        <v>972</v>
      </c>
      <c r="F146" s="22">
        <v>1</v>
      </c>
      <c r="G146" s="22" t="s">
        <v>973</v>
      </c>
      <c r="H146" s="22" t="s">
        <v>770</v>
      </c>
      <c r="I146" s="22" t="s">
        <v>811</v>
      </c>
      <c r="J146" s="22" t="s">
        <v>971</v>
      </c>
      <c r="K146" s="22" t="s">
        <v>972</v>
      </c>
      <c r="L146" s="23" t="s">
        <v>111</v>
      </c>
      <c r="M146" s="23" t="s">
        <v>112</v>
      </c>
      <c r="N146" s="24"/>
      <c r="O146" s="24">
        <v>10144</v>
      </c>
      <c r="P146" s="25">
        <v>12.15</v>
      </c>
      <c r="Q146" s="26">
        <v>46000</v>
      </c>
      <c r="R146" s="26">
        <v>0</v>
      </c>
      <c r="S146" s="26">
        <f t="shared" si="8"/>
        <v>46000</v>
      </c>
    </row>
    <row r="147" spans="1:19" x14ac:dyDescent="0.4">
      <c r="A147" s="22" t="s">
        <v>1052</v>
      </c>
      <c r="B147" s="22" t="s">
        <v>1053</v>
      </c>
      <c r="C147" s="22" t="s">
        <v>1054</v>
      </c>
      <c r="D147" s="22" t="s">
        <v>1055</v>
      </c>
      <c r="E147" s="22" t="s">
        <v>1056</v>
      </c>
      <c r="F147" s="22">
        <v>1</v>
      </c>
      <c r="G147" s="22" t="s">
        <v>1057</v>
      </c>
      <c r="H147" s="22" t="s">
        <v>110</v>
      </c>
      <c r="I147" s="22" t="s">
        <v>99</v>
      </c>
      <c r="J147" s="22" t="s">
        <v>1055</v>
      </c>
      <c r="K147" s="22" t="s">
        <v>1056</v>
      </c>
      <c r="L147" s="23" t="s">
        <v>111</v>
      </c>
      <c r="M147" s="23" t="s">
        <v>112</v>
      </c>
      <c r="N147" s="24"/>
      <c r="O147" s="24">
        <v>10145</v>
      </c>
      <c r="P147" s="25">
        <v>12.18</v>
      </c>
      <c r="Q147" s="26">
        <v>63000</v>
      </c>
      <c r="R147" s="26">
        <v>0</v>
      </c>
      <c r="S147" s="26">
        <f>Q147*F147+R147</f>
        <v>63000</v>
      </c>
    </row>
    <row r="148" spans="1:19" x14ac:dyDescent="0.4">
      <c r="A148" s="22" t="s">
        <v>996</v>
      </c>
      <c r="B148" s="22" t="s">
        <v>1058</v>
      </c>
      <c r="C148" s="22" t="s">
        <v>1059</v>
      </c>
      <c r="D148" s="22" t="s">
        <v>1060</v>
      </c>
      <c r="E148" s="22" t="s">
        <v>1061</v>
      </c>
      <c r="F148" s="22">
        <v>1</v>
      </c>
      <c r="G148" s="22" t="s">
        <v>1062</v>
      </c>
      <c r="H148" s="22" t="s">
        <v>344</v>
      </c>
      <c r="I148" s="30" t="s">
        <v>1063</v>
      </c>
      <c r="J148" s="22" t="s">
        <v>1060</v>
      </c>
      <c r="K148" s="22" t="s">
        <v>1061</v>
      </c>
      <c r="L148" s="23" t="s">
        <v>111</v>
      </c>
      <c r="M148" s="23" t="s">
        <v>112</v>
      </c>
      <c r="N148" s="24"/>
      <c r="O148" s="24">
        <v>10146</v>
      </c>
      <c r="P148" s="25">
        <v>12.18</v>
      </c>
      <c r="Q148" s="26">
        <v>40500</v>
      </c>
      <c r="R148" s="26">
        <v>0</v>
      </c>
      <c r="S148" s="26">
        <f t="shared" ref="S148:S160" si="9">Q148*F148+R148</f>
        <v>40500</v>
      </c>
    </row>
    <row r="149" spans="1:19" x14ac:dyDescent="0.4">
      <c r="A149" s="22" t="s">
        <v>1064</v>
      </c>
      <c r="B149" s="22" t="s">
        <v>1065</v>
      </c>
      <c r="C149" s="22" t="s">
        <v>1066</v>
      </c>
      <c r="D149" s="22" t="s">
        <v>1067</v>
      </c>
      <c r="E149" s="22" t="s">
        <v>1068</v>
      </c>
      <c r="F149" s="22">
        <v>1</v>
      </c>
      <c r="G149" s="22" t="s">
        <v>1069</v>
      </c>
      <c r="H149" s="22" t="s">
        <v>157</v>
      </c>
      <c r="I149" s="22" t="s">
        <v>99</v>
      </c>
      <c r="J149" s="22" t="s">
        <v>1070</v>
      </c>
      <c r="K149" s="22" t="s">
        <v>1071</v>
      </c>
      <c r="L149" s="23" t="s">
        <v>111</v>
      </c>
      <c r="M149" s="23" t="s">
        <v>112</v>
      </c>
      <c r="N149" s="24"/>
      <c r="O149" s="24">
        <v>10147</v>
      </c>
      <c r="P149" s="25">
        <v>12.18</v>
      </c>
      <c r="Q149" s="26">
        <v>32000</v>
      </c>
      <c r="R149" s="26">
        <v>0</v>
      </c>
      <c r="S149" s="26">
        <f t="shared" si="9"/>
        <v>32000</v>
      </c>
    </row>
    <row r="150" spans="1:19" x14ac:dyDescent="0.4">
      <c r="A150" s="22" t="s">
        <v>1072</v>
      </c>
      <c r="B150" s="22" t="s">
        <v>1073</v>
      </c>
      <c r="C150" s="22" t="s">
        <v>1074</v>
      </c>
      <c r="D150" s="22" t="s">
        <v>1075</v>
      </c>
      <c r="E150" s="22" t="s">
        <v>1076</v>
      </c>
      <c r="F150" s="22">
        <v>1</v>
      </c>
      <c r="G150" s="22" t="s">
        <v>1077</v>
      </c>
      <c r="H150" s="22" t="s">
        <v>441</v>
      </c>
      <c r="I150" s="22" t="s">
        <v>99</v>
      </c>
      <c r="J150" s="22" t="s">
        <v>1078</v>
      </c>
      <c r="K150" s="22" t="s">
        <v>1076</v>
      </c>
      <c r="L150" s="23" t="s">
        <v>111</v>
      </c>
      <c r="M150" s="23" t="s">
        <v>112</v>
      </c>
      <c r="N150" s="24"/>
      <c r="O150" s="24">
        <v>10148</v>
      </c>
      <c r="P150" s="25">
        <v>12.18</v>
      </c>
      <c r="Q150" s="26">
        <v>29000</v>
      </c>
      <c r="R150" s="26">
        <v>0</v>
      </c>
      <c r="S150" s="26">
        <f t="shared" si="9"/>
        <v>29000</v>
      </c>
    </row>
    <row r="151" spans="1:19" x14ac:dyDescent="0.4">
      <c r="A151" s="22" t="s">
        <v>1079</v>
      </c>
      <c r="B151" s="22" t="s">
        <v>1080</v>
      </c>
      <c r="C151" s="22" t="s">
        <v>1081</v>
      </c>
      <c r="D151" s="22" t="s">
        <v>1082</v>
      </c>
      <c r="E151" s="22" t="s">
        <v>1083</v>
      </c>
      <c r="F151" s="22">
        <v>1</v>
      </c>
      <c r="G151" s="22" t="s">
        <v>1084</v>
      </c>
      <c r="H151" s="22" t="s">
        <v>252</v>
      </c>
      <c r="I151" s="22" t="s">
        <v>99</v>
      </c>
      <c r="J151" s="22" t="s">
        <v>1082</v>
      </c>
      <c r="K151" s="22" t="s">
        <v>1083</v>
      </c>
      <c r="L151" s="23" t="s">
        <v>111</v>
      </c>
      <c r="M151" s="23" t="s">
        <v>112</v>
      </c>
      <c r="N151" s="24"/>
      <c r="O151" s="24">
        <v>10149</v>
      </c>
      <c r="P151" s="25">
        <v>12.18</v>
      </c>
      <c r="Q151" s="26">
        <v>28000</v>
      </c>
      <c r="R151" s="26">
        <v>0</v>
      </c>
      <c r="S151" s="26">
        <f t="shared" si="9"/>
        <v>28000</v>
      </c>
    </row>
    <row r="152" spans="1:19" x14ac:dyDescent="0.4">
      <c r="A152" s="22" t="s">
        <v>1085</v>
      </c>
      <c r="B152" s="22" t="s">
        <v>1086</v>
      </c>
      <c r="C152" s="22" t="s">
        <v>1087</v>
      </c>
      <c r="D152" s="22" t="s">
        <v>1088</v>
      </c>
      <c r="E152" s="22" t="s">
        <v>1089</v>
      </c>
      <c r="F152" s="22">
        <v>1</v>
      </c>
      <c r="G152" s="22" t="s">
        <v>1090</v>
      </c>
      <c r="H152" s="22" t="s">
        <v>252</v>
      </c>
      <c r="I152" s="22" t="s">
        <v>1091</v>
      </c>
      <c r="J152" s="22" t="s">
        <v>1088</v>
      </c>
      <c r="K152" s="22" t="s">
        <v>1089</v>
      </c>
      <c r="L152" s="23" t="s">
        <v>111</v>
      </c>
      <c r="M152" s="23" t="s">
        <v>112</v>
      </c>
      <c r="N152" s="24"/>
      <c r="O152" s="24">
        <v>10150</v>
      </c>
      <c r="P152" s="25">
        <v>12.18</v>
      </c>
      <c r="Q152" s="26">
        <v>28000</v>
      </c>
      <c r="R152" s="26">
        <v>0</v>
      </c>
      <c r="S152" s="26">
        <f t="shared" si="9"/>
        <v>28000</v>
      </c>
    </row>
    <row r="153" spans="1:19" x14ac:dyDescent="0.4">
      <c r="A153" s="22" t="s">
        <v>1092</v>
      </c>
      <c r="B153" s="22" t="s">
        <v>1093</v>
      </c>
      <c r="C153" s="22" t="s">
        <v>1094</v>
      </c>
      <c r="D153" s="22" t="s">
        <v>1095</v>
      </c>
      <c r="E153" s="22" t="s">
        <v>1096</v>
      </c>
      <c r="F153" s="22">
        <v>1</v>
      </c>
      <c r="G153" s="22" t="s">
        <v>1097</v>
      </c>
      <c r="H153" s="22" t="s">
        <v>252</v>
      </c>
      <c r="I153" s="22" t="s">
        <v>99</v>
      </c>
      <c r="J153" s="22" t="s">
        <v>1095</v>
      </c>
      <c r="K153" s="22" t="s">
        <v>1096</v>
      </c>
      <c r="L153" s="28" t="s">
        <v>102</v>
      </c>
      <c r="M153" s="28" t="s">
        <v>103</v>
      </c>
      <c r="N153" s="24"/>
      <c r="O153" s="24">
        <v>10151</v>
      </c>
      <c r="P153" s="25">
        <v>12.18</v>
      </c>
      <c r="Q153" s="26">
        <v>28000</v>
      </c>
      <c r="R153" s="26">
        <v>0</v>
      </c>
      <c r="S153" s="26">
        <f t="shared" si="9"/>
        <v>28000</v>
      </c>
    </row>
    <row r="154" spans="1:19" x14ac:dyDescent="0.4">
      <c r="A154" s="22" t="s">
        <v>1098</v>
      </c>
      <c r="B154" s="22" t="s">
        <v>1099</v>
      </c>
      <c r="C154" s="22" t="s">
        <v>1100</v>
      </c>
      <c r="D154" s="22" t="s">
        <v>1101</v>
      </c>
      <c r="E154" s="22" t="s">
        <v>1102</v>
      </c>
      <c r="F154" s="22">
        <v>1</v>
      </c>
      <c r="G154" s="22" t="s">
        <v>1103</v>
      </c>
      <c r="H154" s="22" t="s">
        <v>217</v>
      </c>
      <c r="I154" s="22" t="s">
        <v>99</v>
      </c>
      <c r="J154" s="22" t="s">
        <v>1101</v>
      </c>
      <c r="K154" s="22" t="s">
        <v>1102</v>
      </c>
      <c r="L154" s="23" t="s">
        <v>111</v>
      </c>
      <c r="M154" s="23" t="s">
        <v>112</v>
      </c>
      <c r="N154" s="24"/>
      <c r="O154" s="24">
        <v>10152</v>
      </c>
      <c r="P154" s="25">
        <v>12.18</v>
      </c>
      <c r="Q154" s="26">
        <v>33000</v>
      </c>
      <c r="R154" s="26">
        <v>0</v>
      </c>
      <c r="S154" s="26">
        <f t="shared" si="9"/>
        <v>33000</v>
      </c>
    </row>
    <row r="155" spans="1:19" x14ac:dyDescent="0.4">
      <c r="A155" s="22" t="s">
        <v>1104</v>
      </c>
      <c r="B155" s="22" t="s">
        <v>1105</v>
      </c>
      <c r="C155" s="22" t="s">
        <v>1106</v>
      </c>
      <c r="D155" s="22" t="s">
        <v>1107</v>
      </c>
      <c r="E155" s="22" t="s">
        <v>1108</v>
      </c>
      <c r="F155" s="22">
        <v>1</v>
      </c>
      <c r="G155" s="22" t="s">
        <v>1109</v>
      </c>
      <c r="H155" s="22" t="s">
        <v>476</v>
      </c>
      <c r="I155" s="22" t="s">
        <v>1110</v>
      </c>
      <c r="J155" s="22" t="s">
        <v>1111</v>
      </c>
      <c r="K155" s="22" t="s">
        <v>1112</v>
      </c>
      <c r="L155" s="23" t="s">
        <v>111</v>
      </c>
      <c r="M155" s="23" t="s">
        <v>112</v>
      </c>
      <c r="N155" s="24"/>
      <c r="O155" s="24">
        <v>10153</v>
      </c>
      <c r="P155" s="25">
        <v>12.18</v>
      </c>
      <c r="Q155" s="26">
        <v>82000</v>
      </c>
      <c r="R155" s="26">
        <v>2500</v>
      </c>
      <c r="S155" s="26">
        <f t="shared" si="9"/>
        <v>84500</v>
      </c>
    </row>
    <row r="156" spans="1:19" x14ac:dyDescent="0.4">
      <c r="A156" s="22" t="s">
        <v>1085</v>
      </c>
      <c r="B156" s="22" t="s">
        <v>1113</v>
      </c>
      <c r="C156" s="22" t="s">
        <v>1114</v>
      </c>
      <c r="D156" s="22" t="s">
        <v>1115</v>
      </c>
      <c r="E156" s="22" t="s">
        <v>1116</v>
      </c>
      <c r="F156" s="22">
        <v>1</v>
      </c>
      <c r="G156" s="22" t="s">
        <v>1117</v>
      </c>
      <c r="H156" s="22" t="s">
        <v>476</v>
      </c>
      <c r="I156" s="22" t="s">
        <v>99</v>
      </c>
      <c r="J156" s="22" t="s">
        <v>1118</v>
      </c>
      <c r="K156" s="22" t="s">
        <v>1119</v>
      </c>
      <c r="L156" s="23" t="s">
        <v>111</v>
      </c>
      <c r="M156" s="23" t="s">
        <v>112</v>
      </c>
      <c r="N156" s="24"/>
      <c r="O156" s="24">
        <v>10154</v>
      </c>
      <c r="P156" s="25">
        <v>12.18</v>
      </c>
      <c r="Q156" s="26">
        <v>82000</v>
      </c>
      <c r="R156" s="26">
        <v>2500</v>
      </c>
      <c r="S156" s="26">
        <f t="shared" si="9"/>
        <v>84500</v>
      </c>
    </row>
    <row r="157" spans="1:19" x14ac:dyDescent="0.4">
      <c r="A157" s="22" t="s">
        <v>1120</v>
      </c>
      <c r="B157" s="22" t="s">
        <v>1121</v>
      </c>
      <c r="C157" s="22" t="s">
        <v>1122</v>
      </c>
      <c r="D157" s="22" t="s">
        <v>1123</v>
      </c>
      <c r="E157" s="22" t="s">
        <v>1124</v>
      </c>
      <c r="F157" s="22">
        <v>1</v>
      </c>
      <c r="G157" s="22" t="s">
        <v>1125</v>
      </c>
      <c r="H157" s="22" t="s">
        <v>224</v>
      </c>
      <c r="I157" s="30" t="s">
        <v>1126</v>
      </c>
      <c r="J157" s="22" t="s">
        <v>1127</v>
      </c>
      <c r="K157" s="22" t="s">
        <v>1128</v>
      </c>
      <c r="L157" s="23" t="s">
        <v>111</v>
      </c>
      <c r="M157" s="23" t="s">
        <v>112</v>
      </c>
      <c r="N157" s="24"/>
      <c r="O157" s="24">
        <v>10155</v>
      </c>
      <c r="P157" s="25">
        <v>12.18</v>
      </c>
      <c r="Q157" s="26">
        <v>60000</v>
      </c>
      <c r="R157" s="26">
        <v>0</v>
      </c>
      <c r="S157" s="26">
        <f t="shared" si="9"/>
        <v>60000</v>
      </c>
    </row>
    <row r="158" spans="1:19" x14ac:dyDescent="0.4">
      <c r="A158" s="22" t="s">
        <v>1085</v>
      </c>
      <c r="B158" s="22" t="s">
        <v>1129</v>
      </c>
      <c r="C158" s="22" t="s">
        <v>1130</v>
      </c>
      <c r="D158" s="22" t="s">
        <v>1088</v>
      </c>
      <c r="E158" s="22" t="s">
        <v>1089</v>
      </c>
      <c r="F158" s="22">
        <v>1</v>
      </c>
      <c r="G158" s="22" t="s">
        <v>1090</v>
      </c>
      <c r="H158" s="22" t="s">
        <v>829</v>
      </c>
      <c r="I158" s="22" t="s">
        <v>1091</v>
      </c>
      <c r="J158" s="22" t="s">
        <v>1088</v>
      </c>
      <c r="K158" s="22" t="s">
        <v>1089</v>
      </c>
      <c r="L158" s="23" t="s">
        <v>111</v>
      </c>
      <c r="M158" s="23" t="s">
        <v>112</v>
      </c>
      <c r="N158" s="24"/>
      <c r="O158" s="24">
        <v>10156</v>
      </c>
      <c r="P158" s="25">
        <v>12.18</v>
      </c>
      <c r="Q158" s="26">
        <v>58000</v>
      </c>
      <c r="R158" s="26">
        <v>0</v>
      </c>
      <c r="S158" s="26">
        <f t="shared" si="9"/>
        <v>58000</v>
      </c>
    </row>
    <row r="159" spans="1:19" x14ac:dyDescent="0.4">
      <c r="A159" s="22" t="s">
        <v>1064</v>
      </c>
      <c r="B159" s="22" t="s">
        <v>1131</v>
      </c>
      <c r="C159" s="22" t="s">
        <v>1132</v>
      </c>
      <c r="D159" s="22" t="s">
        <v>1133</v>
      </c>
      <c r="E159" s="22" t="s">
        <v>1134</v>
      </c>
      <c r="F159" s="22">
        <v>1</v>
      </c>
      <c r="G159" s="22" t="s">
        <v>1135</v>
      </c>
      <c r="H159" s="22" t="s">
        <v>516</v>
      </c>
      <c r="I159" s="22" t="s">
        <v>99</v>
      </c>
      <c r="J159" s="22" t="s">
        <v>1133</v>
      </c>
      <c r="K159" s="22" t="s">
        <v>1134</v>
      </c>
      <c r="L159" s="23" t="s">
        <v>111</v>
      </c>
      <c r="M159" s="23" t="s">
        <v>112</v>
      </c>
      <c r="N159" s="24"/>
      <c r="O159" s="24">
        <v>10157</v>
      </c>
      <c r="P159" s="25">
        <v>12.18</v>
      </c>
      <c r="Q159" s="26">
        <v>56000</v>
      </c>
      <c r="R159" s="26">
        <v>0</v>
      </c>
      <c r="S159" s="26">
        <f t="shared" si="9"/>
        <v>56000</v>
      </c>
    </row>
    <row r="160" spans="1:19" x14ac:dyDescent="0.4">
      <c r="A160" s="22" t="s">
        <v>1136</v>
      </c>
      <c r="B160" s="22" t="s">
        <v>1137</v>
      </c>
      <c r="C160" s="22" t="s">
        <v>1138</v>
      </c>
      <c r="D160" s="22" t="s">
        <v>1139</v>
      </c>
      <c r="E160" s="22" t="s">
        <v>1140</v>
      </c>
      <c r="F160" s="22">
        <v>1</v>
      </c>
      <c r="G160" s="22" t="s">
        <v>1141</v>
      </c>
      <c r="H160" s="22" t="s">
        <v>1142</v>
      </c>
      <c r="I160" s="22" t="s">
        <v>99</v>
      </c>
      <c r="J160" s="22" t="s">
        <v>1139</v>
      </c>
      <c r="K160" s="22" t="s">
        <v>1140</v>
      </c>
      <c r="L160" s="23" t="s">
        <v>111</v>
      </c>
      <c r="M160" s="23" t="s">
        <v>112</v>
      </c>
      <c r="N160" s="24"/>
      <c r="O160" s="24">
        <v>10158</v>
      </c>
      <c r="P160" s="25">
        <v>12.18</v>
      </c>
      <c r="Q160" s="26">
        <v>54000</v>
      </c>
      <c r="R160" s="26">
        <v>0</v>
      </c>
      <c r="S160" s="26">
        <f t="shared" si="9"/>
        <v>54000</v>
      </c>
    </row>
    <row r="161" spans="1:19" x14ac:dyDescent="0.4">
      <c r="A161" s="22" t="s">
        <v>1143</v>
      </c>
      <c r="B161" s="22" t="s">
        <v>1144</v>
      </c>
      <c r="C161" s="22" t="s">
        <v>1145</v>
      </c>
      <c r="D161" s="22" t="s">
        <v>1146</v>
      </c>
      <c r="E161" s="22" t="s">
        <v>1147</v>
      </c>
      <c r="F161" s="22">
        <v>1</v>
      </c>
      <c r="G161" s="22" t="s">
        <v>1148</v>
      </c>
      <c r="H161" s="22" t="s">
        <v>1149</v>
      </c>
      <c r="I161" s="22" t="s">
        <v>99</v>
      </c>
      <c r="J161" s="22" t="s">
        <v>1146</v>
      </c>
      <c r="K161" s="22" t="s">
        <v>1147</v>
      </c>
      <c r="L161" s="23" t="s">
        <v>111</v>
      </c>
      <c r="M161" s="23" t="s">
        <v>112</v>
      </c>
      <c r="N161" s="24"/>
      <c r="O161" s="24">
        <v>10159</v>
      </c>
      <c r="P161" s="25">
        <v>12.19</v>
      </c>
      <c r="Q161" s="26">
        <v>63000</v>
      </c>
      <c r="R161" s="26">
        <v>0</v>
      </c>
      <c r="S161" s="26">
        <f>Q161*F161+R161</f>
        <v>63000</v>
      </c>
    </row>
    <row r="162" spans="1:19" x14ac:dyDescent="0.4">
      <c r="A162" s="22" t="s">
        <v>1150</v>
      </c>
      <c r="B162" s="22" t="s">
        <v>1151</v>
      </c>
      <c r="C162" s="22" t="s">
        <v>1152</v>
      </c>
      <c r="D162" s="22" t="s">
        <v>1153</v>
      </c>
      <c r="E162" s="22" t="s">
        <v>1154</v>
      </c>
      <c r="F162" s="22">
        <v>1</v>
      </c>
      <c r="G162" s="22" t="s">
        <v>1155</v>
      </c>
      <c r="H162" s="22" t="s">
        <v>1156</v>
      </c>
      <c r="I162" s="22" t="s">
        <v>99</v>
      </c>
      <c r="J162" s="22" t="s">
        <v>1153</v>
      </c>
      <c r="K162" s="22" t="s">
        <v>1154</v>
      </c>
      <c r="L162" s="23" t="s">
        <v>111</v>
      </c>
      <c r="M162" s="23" t="s">
        <v>112</v>
      </c>
      <c r="N162" s="24"/>
      <c r="O162" s="24">
        <v>10160</v>
      </c>
      <c r="P162" s="25">
        <v>12.19</v>
      </c>
      <c r="Q162" s="26">
        <v>63000</v>
      </c>
      <c r="R162" s="26">
        <v>0</v>
      </c>
      <c r="S162" s="26">
        <f t="shared" ref="S162:S171" si="10">Q162*F162+R162</f>
        <v>63000</v>
      </c>
    </row>
    <row r="163" spans="1:19" x14ac:dyDescent="0.4">
      <c r="A163" s="22" t="s">
        <v>1157</v>
      </c>
      <c r="B163" s="22" t="s">
        <v>1158</v>
      </c>
      <c r="C163" s="22" t="s">
        <v>1159</v>
      </c>
      <c r="D163" s="22" t="s">
        <v>1160</v>
      </c>
      <c r="E163" s="22" t="s">
        <v>1161</v>
      </c>
      <c r="F163" s="22">
        <v>1</v>
      </c>
      <c r="G163" s="22" t="s">
        <v>1162</v>
      </c>
      <c r="H163" s="22" t="s">
        <v>1163</v>
      </c>
      <c r="I163" s="22" t="s">
        <v>99</v>
      </c>
      <c r="J163" s="22" t="s">
        <v>1164</v>
      </c>
      <c r="K163" s="22" t="s">
        <v>1165</v>
      </c>
      <c r="L163" s="23" t="s">
        <v>111</v>
      </c>
      <c r="M163" s="23" t="s">
        <v>112</v>
      </c>
      <c r="N163" s="24"/>
      <c r="O163" s="24">
        <v>10161</v>
      </c>
      <c r="P163" s="25">
        <v>12.19</v>
      </c>
      <c r="Q163" s="26">
        <v>48000</v>
      </c>
      <c r="R163" s="26">
        <v>0</v>
      </c>
      <c r="S163" s="26">
        <f t="shared" si="10"/>
        <v>48000</v>
      </c>
    </row>
    <row r="164" spans="1:19" x14ac:dyDescent="0.4">
      <c r="A164" s="22" t="s">
        <v>1166</v>
      </c>
      <c r="B164" s="22" t="s">
        <v>1167</v>
      </c>
      <c r="C164" s="22" t="s">
        <v>1168</v>
      </c>
      <c r="D164" s="22" t="s">
        <v>1169</v>
      </c>
      <c r="E164" s="22" t="s">
        <v>1170</v>
      </c>
      <c r="F164" s="22">
        <v>1</v>
      </c>
      <c r="G164" s="22" t="s">
        <v>1171</v>
      </c>
      <c r="H164" s="22" t="s">
        <v>1163</v>
      </c>
      <c r="I164" s="30" t="s">
        <v>1172</v>
      </c>
      <c r="J164" s="22" t="s">
        <v>1169</v>
      </c>
      <c r="K164" s="22" t="s">
        <v>1170</v>
      </c>
      <c r="L164" s="28" t="s">
        <v>102</v>
      </c>
      <c r="M164" s="28" t="s">
        <v>103</v>
      </c>
      <c r="N164" s="24"/>
      <c r="O164" s="24">
        <v>10162</v>
      </c>
      <c r="P164" s="25">
        <v>12.19</v>
      </c>
      <c r="Q164" s="26">
        <v>48000</v>
      </c>
      <c r="R164" s="26">
        <v>0</v>
      </c>
      <c r="S164" s="26">
        <f t="shared" si="10"/>
        <v>48000</v>
      </c>
    </row>
    <row r="165" spans="1:19" x14ac:dyDescent="0.4">
      <c r="A165" s="22" t="s">
        <v>1173</v>
      </c>
      <c r="B165" s="22" t="s">
        <v>1174</v>
      </c>
      <c r="C165" s="22" t="s">
        <v>1175</v>
      </c>
      <c r="D165" s="22" t="s">
        <v>1176</v>
      </c>
      <c r="E165" s="22" t="s">
        <v>1177</v>
      </c>
      <c r="F165" s="22">
        <v>1</v>
      </c>
      <c r="G165" s="22" t="s">
        <v>1178</v>
      </c>
      <c r="H165" s="22" t="s">
        <v>1179</v>
      </c>
      <c r="I165" s="22" t="s">
        <v>99</v>
      </c>
      <c r="J165" s="22" t="s">
        <v>1176</v>
      </c>
      <c r="K165" s="22" t="s">
        <v>1177</v>
      </c>
      <c r="L165" s="23" t="s">
        <v>111</v>
      </c>
      <c r="M165" s="23" t="s">
        <v>112</v>
      </c>
      <c r="N165" s="24"/>
      <c r="O165" s="24">
        <v>10163</v>
      </c>
      <c r="P165" s="25">
        <v>12.19</v>
      </c>
      <c r="Q165" s="26">
        <v>45000</v>
      </c>
      <c r="R165" s="26">
        <v>0</v>
      </c>
      <c r="S165" s="26">
        <f t="shared" si="10"/>
        <v>45000</v>
      </c>
    </row>
    <row r="166" spans="1:19" x14ac:dyDescent="0.4">
      <c r="A166" s="22" t="s">
        <v>1180</v>
      </c>
      <c r="B166" s="22" t="s">
        <v>1181</v>
      </c>
      <c r="C166" s="22" t="s">
        <v>1182</v>
      </c>
      <c r="D166" s="22" t="s">
        <v>1183</v>
      </c>
      <c r="E166" s="22" t="s">
        <v>1184</v>
      </c>
      <c r="F166" s="22">
        <v>1</v>
      </c>
      <c r="G166" s="22" t="s">
        <v>1185</v>
      </c>
      <c r="H166" s="22" t="s">
        <v>1186</v>
      </c>
      <c r="I166" s="22" t="s">
        <v>99</v>
      </c>
      <c r="J166" s="22" t="s">
        <v>1183</v>
      </c>
      <c r="K166" s="22" t="s">
        <v>1184</v>
      </c>
      <c r="L166" s="23" t="s">
        <v>111</v>
      </c>
      <c r="M166" s="23" t="s">
        <v>112</v>
      </c>
      <c r="N166" s="24"/>
      <c r="O166" s="24">
        <v>10164</v>
      </c>
      <c r="P166" s="25">
        <v>12.19</v>
      </c>
      <c r="Q166" s="26">
        <v>42000</v>
      </c>
      <c r="R166" s="26">
        <v>0</v>
      </c>
      <c r="S166" s="26">
        <f t="shared" si="10"/>
        <v>42000</v>
      </c>
    </row>
    <row r="167" spans="1:19" x14ac:dyDescent="0.4">
      <c r="A167" s="22" t="s">
        <v>1157</v>
      </c>
      <c r="B167" s="22" t="s">
        <v>1187</v>
      </c>
      <c r="C167" s="22" t="s">
        <v>1188</v>
      </c>
      <c r="D167" s="22" t="s">
        <v>1189</v>
      </c>
      <c r="E167" s="22" t="s">
        <v>1190</v>
      </c>
      <c r="F167" s="22">
        <v>1</v>
      </c>
      <c r="G167" s="22" t="s">
        <v>1191</v>
      </c>
      <c r="H167" s="22" t="s">
        <v>1192</v>
      </c>
      <c r="I167" s="22" t="s">
        <v>1193</v>
      </c>
      <c r="J167" s="22" t="s">
        <v>1189</v>
      </c>
      <c r="K167" s="22" t="s">
        <v>1190</v>
      </c>
      <c r="L167" s="23" t="s">
        <v>111</v>
      </c>
      <c r="M167" s="23" t="s">
        <v>112</v>
      </c>
      <c r="N167" s="24"/>
      <c r="O167" s="24">
        <v>10165</v>
      </c>
      <c r="P167" s="25">
        <v>12.19</v>
      </c>
      <c r="Q167" s="26">
        <v>30000</v>
      </c>
      <c r="R167" s="26">
        <v>0</v>
      </c>
      <c r="S167" s="26">
        <f t="shared" si="10"/>
        <v>30000</v>
      </c>
    </row>
    <row r="168" spans="1:19" x14ac:dyDescent="0.4">
      <c r="A168" s="22" t="s">
        <v>1194</v>
      </c>
      <c r="B168" s="22" t="s">
        <v>1195</v>
      </c>
      <c r="C168" s="22" t="s">
        <v>1196</v>
      </c>
      <c r="D168" s="22" t="s">
        <v>1197</v>
      </c>
      <c r="E168" s="22" t="s">
        <v>1198</v>
      </c>
      <c r="F168" s="22">
        <v>1</v>
      </c>
      <c r="G168" s="22" t="s">
        <v>1199</v>
      </c>
      <c r="H168" s="22" t="s">
        <v>1200</v>
      </c>
      <c r="I168" s="22" t="s">
        <v>1201</v>
      </c>
      <c r="J168" s="22" t="s">
        <v>1197</v>
      </c>
      <c r="K168" s="22" t="s">
        <v>1198</v>
      </c>
      <c r="L168" s="23" t="s">
        <v>111</v>
      </c>
      <c r="M168" s="23" t="s">
        <v>112</v>
      </c>
      <c r="N168" s="24"/>
      <c r="O168" s="24">
        <v>10166</v>
      </c>
      <c r="P168" s="25">
        <v>12.19</v>
      </c>
      <c r="Q168" s="26">
        <v>29000</v>
      </c>
      <c r="R168" s="26">
        <v>0</v>
      </c>
      <c r="S168" s="26">
        <f t="shared" si="10"/>
        <v>29000</v>
      </c>
    </row>
    <row r="169" spans="1:19" x14ac:dyDescent="0.4">
      <c r="A169" s="22" t="s">
        <v>1202</v>
      </c>
      <c r="B169" s="22" t="s">
        <v>1203</v>
      </c>
      <c r="C169" s="22" t="s">
        <v>1204</v>
      </c>
      <c r="D169" s="22" t="s">
        <v>1205</v>
      </c>
      <c r="E169" s="22" t="s">
        <v>1206</v>
      </c>
      <c r="F169" s="22">
        <v>1</v>
      </c>
      <c r="G169" s="22" t="s">
        <v>1207</v>
      </c>
      <c r="H169" s="22" t="s">
        <v>1200</v>
      </c>
      <c r="I169" s="22" t="s">
        <v>1208</v>
      </c>
      <c r="J169" s="22" t="s">
        <v>1205</v>
      </c>
      <c r="K169" s="22" t="s">
        <v>1206</v>
      </c>
      <c r="L169" s="23" t="s">
        <v>111</v>
      </c>
      <c r="M169" s="23" t="s">
        <v>112</v>
      </c>
      <c r="N169" s="24"/>
      <c r="O169" s="24">
        <v>10167</v>
      </c>
      <c r="P169" s="25">
        <v>12.19</v>
      </c>
      <c r="Q169" s="26">
        <v>29000</v>
      </c>
      <c r="R169" s="26">
        <v>0</v>
      </c>
      <c r="S169" s="26">
        <f t="shared" si="10"/>
        <v>29000</v>
      </c>
    </row>
    <row r="170" spans="1:19" x14ac:dyDescent="0.4">
      <c r="A170" s="22" t="s">
        <v>1209</v>
      </c>
      <c r="B170" s="22" t="s">
        <v>1210</v>
      </c>
      <c r="C170" s="22" t="s">
        <v>1211</v>
      </c>
      <c r="D170" s="22" t="s">
        <v>1212</v>
      </c>
      <c r="E170" s="22" t="s">
        <v>1213</v>
      </c>
      <c r="F170" s="22">
        <v>1</v>
      </c>
      <c r="G170" s="22" t="s">
        <v>1214</v>
      </c>
      <c r="H170" s="22" t="s">
        <v>1215</v>
      </c>
      <c r="I170" s="22" t="s">
        <v>99</v>
      </c>
      <c r="J170" s="22" t="s">
        <v>1212</v>
      </c>
      <c r="K170" s="22" t="s">
        <v>1213</v>
      </c>
      <c r="L170" s="23" t="s">
        <v>111</v>
      </c>
      <c r="M170" s="23" t="s">
        <v>112</v>
      </c>
      <c r="N170" s="24"/>
      <c r="O170" s="24">
        <v>10168</v>
      </c>
      <c r="P170" s="25">
        <v>12.19</v>
      </c>
      <c r="Q170" s="26">
        <v>82000</v>
      </c>
      <c r="R170" s="26">
        <v>0</v>
      </c>
      <c r="S170" s="26">
        <f t="shared" si="10"/>
        <v>82000</v>
      </c>
    </row>
    <row r="171" spans="1:19" x14ac:dyDescent="0.4">
      <c r="A171" s="22" t="s">
        <v>1143</v>
      </c>
      <c r="B171" s="22" t="s">
        <v>1216</v>
      </c>
      <c r="C171" s="22" t="s">
        <v>1217</v>
      </c>
      <c r="D171" s="22" t="s">
        <v>1218</v>
      </c>
      <c r="E171" s="22" t="s">
        <v>1219</v>
      </c>
      <c r="F171" s="22">
        <v>1</v>
      </c>
      <c r="G171" s="22" t="s">
        <v>1220</v>
      </c>
      <c r="H171" s="22" t="s">
        <v>1221</v>
      </c>
      <c r="I171" s="22" t="s">
        <v>99</v>
      </c>
      <c r="J171" s="22" t="s">
        <v>1218</v>
      </c>
      <c r="K171" s="22" t="s">
        <v>1219</v>
      </c>
      <c r="L171" s="23" t="s">
        <v>111</v>
      </c>
      <c r="M171" s="23" t="s">
        <v>112</v>
      </c>
      <c r="N171" s="24"/>
      <c r="O171" s="24">
        <v>10169</v>
      </c>
      <c r="P171" s="25">
        <v>12.19</v>
      </c>
      <c r="Q171" s="26">
        <v>52000</v>
      </c>
      <c r="R171" s="26">
        <v>0</v>
      </c>
      <c r="S171" s="26">
        <f t="shared" si="10"/>
        <v>52000</v>
      </c>
    </row>
    <row r="172" spans="1:19" x14ac:dyDescent="0.4">
      <c r="A172" s="22" t="s">
        <v>1222</v>
      </c>
      <c r="B172" s="22" t="s">
        <v>1223</v>
      </c>
      <c r="C172" s="22" t="s">
        <v>1224</v>
      </c>
      <c r="D172" s="22" t="s">
        <v>1225</v>
      </c>
      <c r="E172" s="22" t="s">
        <v>1226</v>
      </c>
      <c r="F172" s="22">
        <v>1</v>
      </c>
      <c r="G172" s="22" t="s">
        <v>1227</v>
      </c>
      <c r="H172" s="22" t="s">
        <v>1228</v>
      </c>
      <c r="I172" s="22" t="s">
        <v>99</v>
      </c>
      <c r="J172" s="22" t="s">
        <v>1229</v>
      </c>
      <c r="K172" s="22" t="s">
        <v>1230</v>
      </c>
      <c r="L172" s="23" t="s">
        <v>111</v>
      </c>
      <c r="M172" s="23" t="s">
        <v>112</v>
      </c>
      <c r="N172" s="24"/>
      <c r="O172" s="24">
        <v>10170</v>
      </c>
      <c r="P172" s="25">
        <v>12.2</v>
      </c>
      <c r="Q172" s="26">
        <v>49500</v>
      </c>
      <c r="R172" s="26">
        <v>0</v>
      </c>
      <c r="S172" s="26">
        <f>Q172*F172+R172</f>
        <v>49500</v>
      </c>
    </row>
    <row r="173" spans="1:19" x14ac:dyDescent="0.4">
      <c r="A173" s="22" t="s">
        <v>1231</v>
      </c>
      <c r="B173" s="22" t="s">
        <v>1232</v>
      </c>
      <c r="C173" s="22" t="s">
        <v>1233</v>
      </c>
      <c r="D173" s="22" t="s">
        <v>1234</v>
      </c>
      <c r="E173" s="22" t="s">
        <v>1235</v>
      </c>
      <c r="F173" s="22">
        <v>1</v>
      </c>
      <c r="G173" s="22" t="s">
        <v>1236</v>
      </c>
      <c r="H173" s="22" t="s">
        <v>1237</v>
      </c>
      <c r="I173" s="22" t="s">
        <v>99</v>
      </c>
      <c r="J173" s="22" t="s">
        <v>1234</v>
      </c>
      <c r="K173" s="22" t="s">
        <v>1235</v>
      </c>
      <c r="L173" s="23" t="s">
        <v>111</v>
      </c>
      <c r="M173" s="23" t="s">
        <v>112</v>
      </c>
      <c r="N173" s="24"/>
      <c r="O173" s="24">
        <v>10171</v>
      </c>
      <c r="P173" s="25">
        <v>12.2</v>
      </c>
      <c r="Q173" s="26">
        <v>40500</v>
      </c>
      <c r="R173" s="26">
        <v>0</v>
      </c>
      <c r="S173" s="26">
        <f t="shared" ref="S173:S188" si="11">Q173*F173+R173</f>
        <v>40500</v>
      </c>
    </row>
    <row r="174" spans="1:19" x14ac:dyDescent="0.4">
      <c r="A174" s="22" t="s">
        <v>1238</v>
      </c>
      <c r="B174" s="22" t="s">
        <v>1239</v>
      </c>
      <c r="C174" s="22" t="s">
        <v>1240</v>
      </c>
      <c r="D174" s="22" t="s">
        <v>1241</v>
      </c>
      <c r="E174" s="22" t="s">
        <v>1242</v>
      </c>
      <c r="F174" s="22">
        <v>1</v>
      </c>
      <c r="G174" s="22" t="s">
        <v>1243</v>
      </c>
      <c r="H174" s="22" t="s">
        <v>1192</v>
      </c>
      <c r="I174" s="22" t="s">
        <v>99</v>
      </c>
      <c r="J174" s="22" t="s">
        <v>1244</v>
      </c>
      <c r="K174" s="22" t="s">
        <v>1245</v>
      </c>
      <c r="L174" s="23" t="s">
        <v>111</v>
      </c>
      <c r="M174" s="23" t="s">
        <v>112</v>
      </c>
      <c r="N174" s="24"/>
      <c r="O174" s="24">
        <v>10172</v>
      </c>
      <c r="P174" s="25">
        <v>12.2</v>
      </c>
      <c r="Q174" s="26">
        <v>30000</v>
      </c>
      <c r="R174" s="26">
        <v>0</v>
      </c>
      <c r="S174" s="26">
        <f t="shared" si="11"/>
        <v>30000</v>
      </c>
    </row>
    <row r="175" spans="1:19" x14ac:dyDescent="0.4">
      <c r="A175" s="22" t="s">
        <v>1246</v>
      </c>
      <c r="B175" s="22" t="s">
        <v>1247</v>
      </c>
      <c r="C175" s="22" t="s">
        <v>1248</v>
      </c>
      <c r="D175" s="22" t="s">
        <v>707</v>
      </c>
      <c r="E175" s="22" t="s">
        <v>708</v>
      </c>
      <c r="F175" s="22">
        <v>1</v>
      </c>
      <c r="G175" s="22" t="s">
        <v>1249</v>
      </c>
      <c r="H175" s="22" t="s">
        <v>1192</v>
      </c>
      <c r="I175" s="22" t="s">
        <v>1250</v>
      </c>
      <c r="J175" s="22" t="s">
        <v>707</v>
      </c>
      <c r="K175" s="22" t="s">
        <v>708</v>
      </c>
      <c r="L175" s="23" t="s">
        <v>111</v>
      </c>
      <c r="M175" s="23" t="s">
        <v>112</v>
      </c>
      <c r="N175" s="24"/>
      <c r="O175" s="24">
        <v>10173</v>
      </c>
      <c r="P175" s="25">
        <v>12.2</v>
      </c>
      <c r="Q175" s="26">
        <v>30000</v>
      </c>
      <c r="R175" s="26">
        <v>0</v>
      </c>
      <c r="S175" s="26">
        <f t="shared" si="11"/>
        <v>30000</v>
      </c>
    </row>
    <row r="176" spans="1:19" x14ac:dyDescent="0.4">
      <c r="A176" s="22" t="s">
        <v>1251</v>
      </c>
      <c r="B176" s="22" t="s">
        <v>1252</v>
      </c>
      <c r="C176" s="22" t="s">
        <v>1253</v>
      </c>
      <c r="D176" s="22" t="s">
        <v>1254</v>
      </c>
      <c r="E176" s="22" t="s">
        <v>1255</v>
      </c>
      <c r="F176" s="22">
        <v>1</v>
      </c>
      <c r="G176" s="22" t="s">
        <v>1256</v>
      </c>
      <c r="H176" s="22" t="s">
        <v>1200</v>
      </c>
      <c r="I176" s="22" t="s">
        <v>1257</v>
      </c>
      <c r="J176" s="22" t="s">
        <v>1254</v>
      </c>
      <c r="K176" s="22" t="s">
        <v>1255</v>
      </c>
      <c r="L176" s="31" t="s">
        <v>569</v>
      </c>
      <c r="M176" s="31" t="s">
        <v>570</v>
      </c>
      <c r="N176" s="24"/>
      <c r="O176" s="24">
        <v>10174</v>
      </c>
      <c r="P176" s="25">
        <v>12.2</v>
      </c>
      <c r="Q176" s="26">
        <v>29000</v>
      </c>
      <c r="R176" s="26">
        <v>0</v>
      </c>
      <c r="S176" s="26">
        <f t="shared" si="11"/>
        <v>29000</v>
      </c>
    </row>
    <row r="177" spans="1:19" x14ac:dyDescent="0.4">
      <c r="A177" s="22" t="s">
        <v>1258</v>
      </c>
      <c r="B177" s="22" t="s">
        <v>1259</v>
      </c>
      <c r="C177" s="22" t="s">
        <v>1260</v>
      </c>
      <c r="D177" s="22" t="s">
        <v>1261</v>
      </c>
      <c r="E177" s="22" t="s">
        <v>1262</v>
      </c>
      <c r="F177" s="22">
        <v>1</v>
      </c>
      <c r="G177" s="22" t="s">
        <v>1263</v>
      </c>
      <c r="H177" s="22" t="s">
        <v>1264</v>
      </c>
      <c r="I177" s="22" t="s">
        <v>1265</v>
      </c>
      <c r="J177" s="22" t="s">
        <v>1261</v>
      </c>
      <c r="K177" s="22" t="s">
        <v>1262</v>
      </c>
      <c r="L177" s="23" t="s">
        <v>111</v>
      </c>
      <c r="M177" s="23" t="s">
        <v>112</v>
      </c>
      <c r="N177" s="24"/>
      <c r="O177" s="24">
        <v>10175</v>
      </c>
      <c r="P177" s="25">
        <v>12.2</v>
      </c>
      <c r="Q177" s="26">
        <v>28000</v>
      </c>
      <c r="R177" s="26">
        <v>0</v>
      </c>
      <c r="S177" s="26">
        <f t="shared" si="11"/>
        <v>28000</v>
      </c>
    </row>
    <row r="178" spans="1:19" x14ac:dyDescent="0.4">
      <c r="A178" s="22" t="s">
        <v>1266</v>
      </c>
      <c r="B178" s="22" t="s">
        <v>1267</v>
      </c>
      <c r="C178" s="22" t="s">
        <v>1268</v>
      </c>
      <c r="D178" s="22" t="s">
        <v>445</v>
      </c>
      <c r="E178" s="22" t="s">
        <v>446</v>
      </c>
      <c r="F178" s="22">
        <v>1</v>
      </c>
      <c r="G178" s="22" t="s">
        <v>1269</v>
      </c>
      <c r="H178" s="22" t="s">
        <v>1264</v>
      </c>
      <c r="I178" s="22" t="s">
        <v>99</v>
      </c>
      <c r="J178" s="22" t="s">
        <v>445</v>
      </c>
      <c r="K178" s="22" t="s">
        <v>446</v>
      </c>
      <c r="L178" s="23" t="s">
        <v>111</v>
      </c>
      <c r="M178" s="23" t="s">
        <v>112</v>
      </c>
      <c r="N178" s="24"/>
      <c r="O178" s="24">
        <v>10176</v>
      </c>
      <c r="P178" s="25">
        <v>12.2</v>
      </c>
      <c r="Q178" s="26">
        <v>28000</v>
      </c>
      <c r="R178" s="26">
        <v>0</v>
      </c>
      <c r="S178" s="26">
        <f t="shared" si="11"/>
        <v>28000</v>
      </c>
    </row>
    <row r="179" spans="1:19" x14ac:dyDescent="0.4">
      <c r="A179" s="22" t="s">
        <v>1270</v>
      </c>
      <c r="B179" s="22" t="s">
        <v>1271</v>
      </c>
      <c r="C179" s="22" t="s">
        <v>1272</v>
      </c>
      <c r="D179" s="22" t="s">
        <v>1273</v>
      </c>
      <c r="E179" s="22" t="s">
        <v>1274</v>
      </c>
      <c r="F179" s="39">
        <v>2</v>
      </c>
      <c r="G179" s="22" t="s">
        <v>1275</v>
      </c>
      <c r="H179" s="22" t="s">
        <v>1276</v>
      </c>
      <c r="I179" s="22" t="s">
        <v>99</v>
      </c>
      <c r="J179" s="22" t="s">
        <v>1277</v>
      </c>
      <c r="K179" s="22" t="s">
        <v>1278</v>
      </c>
      <c r="L179" s="23" t="s">
        <v>111</v>
      </c>
      <c r="M179" s="23" t="s">
        <v>112</v>
      </c>
      <c r="N179" s="24"/>
      <c r="O179" s="24">
        <v>10177</v>
      </c>
      <c r="P179" s="25">
        <v>12.2</v>
      </c>
      <c r="Q179" s="26">
        <v>33000</v>
      </c>
      <c r="R179" s="26">
        <v>5000</v>
      </c>
      <c r="S179" s="26">
        <f t="shared" si="11"/>
        <v>71000</v>
      </c>
    </row>
    <row r="180" spans="1:19" x14ac:dyDescent="0.4">
      <c r="A180" s="22" t="s">
        <v>1279</v>
      </c>
      <c r="B180" s="22" t="s">
        <v>1280</v>
      </c>
      <c r="C180" s="22" t="s">
        <v>1281</v>
      </c>
      <c r="D180" s="22" t="s">
        <v>1282</v>
      </c>
      <c r="E180" s="22" t="s">
        <v>1283</v>
      </c>
      <c r="F180" s="22">
        <v>1</v>
      </c>
      <c r="G180" s="22" t="s">
        <v>1284</v>
      </c>
      <c r="H180" s="22" t="s">
        <v>1285</v>
      </c>
      <c r="I180" s="22" t="s">
        <v>1286</v>
      </c>
      <c r="J180" s="22" t="s">
        <v>1287</v>
      </c>
      <c r="K180" s="22" t="s">
        <v>1288</v>
      </c>
      <c r="L180" s="23" t="s">
        <v>111</v>
      </c>
      <c r="M180" s="23" t="s">
        <v>112</v>
      </c>
      <c r="N180" s="24"/>
      <c r="O180" s="24">
        <v>10178</v>
      </c>
      <c r="P180" s="25">
        <v>12.2</v>
      </c>
      <c r="Q180" s="26">
        <v>82000</v>
      </c>
      <c r="R180" s="26">
        <v>2500</v>
      </c>
      <c r="S180" s="26">
        <f t="shared" si="11"/>
        <v>84500</v>
      </c>
    </row>
    <row r="181" spans="1:19" x14ac:dyDescent="0.4">
      <c r="A181" s="22" t="s">
        <v>1279</v>
      </c>
      <c r="B181" s="22" t="s">
        <v>1289</v>
      </c>
      <c r="C181" s="22" t="s">
        <v>1290</v>
      </c>
      <c r="D181" s="22" t="s">
        <v>1291</v>
      </c>
      <c r="E181" s="22" t="s">
        <v>1292</v>
      </c>
      <c r="F181" s="22">
        <v>1</v>
      </c>
      <c r="G181" s="22" t="s">
        <v>1293</v>
      </c>
      <c r="H181" s="22" t="s">
        <v>1285</v>
      </c>
      <c r="I181" s="22" t="s">
        <v>1294</v>
      </c>
      <c r="J181" s="22" t="s">
        <v>1287</v>
      </c>
      <c r="K181" s="22" t="s">
        <v>1295</v>
      </c>
      <c r="L181" s="23" t="s">
        <v>111</v>
      </c>
      <c r="M181" s="23" t="s">
        <v>112</v>
      </c>
      <c r="N181" s="24"/>
      <c r="O181" s="24">
        <v>10179</v>
      </c>
      <c r="P181" s="25">
        <v>12.2</v>
      </c>
      <c r="Q181" s="26">
        <v>82000</v>
      </c>
      <c r="R181" s="26">
        <v>2500</v>
      </c>
      <c r="S181" s="26">
        <f t="shared" si="11"/>
        <v>84500</v>
      </c>
    </row>
    <row r="182" spans="1:19" x14ac:dyDescent="0.4">
      <c r="A182" s="22" t="s">
        <v>1296</v>
      </c>
      <c r="B182" s="22" t="s">
        <v>1297</v>
      </c>
      <c r="C182" s="22" t="s">
        <v>1298</v>
      </c>
      <c r="D182" s="22" t="s">
        <v>1299</v>
      </c>
      <c r="E182" s="22" t="s">
        <v>1300</v>
      </c>
      <c r="F182" s="22">
        <v>1</v>
      </c>
      <c r="G182" s="22" t="s">
        <v>1301</v>
      </c>
      <c r="H182" s="22" t="s">
        <v>1302</v>
      </c>
      <c r="I182" s="22" t="s">
        <v>99</v>
      </c>
      <c r="J182" s="22" t="s">
        <v>1303</v>
      </c>
      <c r="K182" s="22" t="s">
        <v>1304</v>
      </c>
      <c r="L182" s="23" t="s">
        <v>111</v>
      </c>
      <c r="M182" s="23" t="s">
        <v>112</v>
      </c>
      <c r="N182" s="24"/>
      <c r="O182" s="24">
        <v>10180</v>
      </c>
      <c r="P182" s="25">
        <v>12.2</v>
      </c>
      <c r="Q182" s="26">
        <v>64000</v>
      </c>
      <c r="R182" s="26">
        <v>0</v>
      </c>
      <c r="S182" s="26">
        <f t="shared" si="11"/>
        <v>64000</v>
      </c>
    </row>
    <row r="183" spans="1:19" x14ac:dyDescent="0.4">
      <c r="A183" s="22" t="s">
        <v>1305</v>
      </c>
      <c r="B183" s="22" t="s">
        <v>1306</v>
      </c>
      <c r="C183" s="22" t="s">
        <v>1307</v>
      </c>
      <c r="D183" s="22" t="s">
        <v>1308</v>
      </c>
      <c r="E183" s="22" t="s">
        <v>1309</v>
      </c>
      <c r="F183" s="22">
        <v>1</v>
      </c>
      <c r="G183" s="22" t="s">
        <v>1310</v>
      </c>
      <c r="H183" s="22" t="s">
        <v>1302</v>
      </c>
      <c r="I183" s="22" t="s">
        <v>1311</v>
      </c>
      <c r="J183" s="22" t="s">
        <v>1312</v>
      </c>
      <c r="K183" s="22" t="s">
        <v>1313</v>
      </c>
      <c r="L183" s="23" t="s">
        <v>111</v>
      </c>
      <c r="M183" s="23" t="s">
        <v>112</v>
      </c>
      <c r="N183" s="24"/>
      <c r="O183" s="24">
        <v>10181</v>
      </c>
      <c r="P183" s="25">
        <v>12.2</v>
      </c>
      <c r="Q183" s="26">
        <v>64000</v>
      </c>
      <c r="R183" s="26">
        <v>0</v>
      </c>
      <c r="S183" s="26">
        <f t="shared" si="11"/>
        <v>64000</v>
      </c>
    </row>
    <row r="184" spans="1:19" x14ac:dyDescent="0.4">
      <c r="A184" s="22" t="s">
        <v>1305</v>
      </c>
      <c r="B184" s="22" t="s">
        <v>1314</v>
      </c>
      <c r="C184" s="22" t="s">
        <v>1315</v>
      </c>
      <c r="D184" s="22" t="s">
        <v>1316</v>
      </c>
      <c r="E184" s="22" t="s">
        <v>1317</v>
      </c>
      <c r="F184" s="22">
        <v>1</v>
      </c>
      <c r="G184" s="22" t="s">
        <v>1318</v>
      </c>
      <c r="H184" s="22" t="s">
        <v>1319</v>
      </c>
      <c r="I184" s="22" t="s">
        <v>1320</v>
      </c>
      <c r="J184" s="22" t="s">
        <v>1316</v>
      </c>
      <c r="K184" s="22" t="s">
        <v>1317</v>
      </c>
      <c r="L184" s="23" t="s">
        <v>111</v>
      </c>
      <c r="M184" s="23" t="s">
        <v>112</v>
      </c>
      <c r="N184" s="24"/>
      <c r="O184" s="24">
        <v>10182</v>
      </c>
      <c r="P184" s="25">
        <v>12.2</v>
      </c>
      <c r="Q184" s="26">
        <v>62000</v>
      </c>
      <c r="R184" s="26">
        <v>0</v>
      </c>
      <c r="S184" s="26">
        <f t="shared" si="11"/>
        <v>62000</v>
      </c>
    </row>
    <row r="185" spans="1:19" x14ac:dyDescent="0.4">
      <c r="A185" s="22" t="s">
        <v>1321</v>
      </c>
      <c r="B185" s="22" t="s">
        <v>1322</v>
      </c>
      <c r="C185" s="22" t="s">
        <v>1323</v>
      </c>
      <c r="D185" s="22" t="s">
        <v>1324</v>
      </c>
      <c r="E185" s="22" t="s">
        <v>1325</v>
      </c>
      <c r="F185" s="22">
        <v>1</v>
      </c>
      <c r="G185" s="22" t="s">
        <v>1326</v>
      </c>
      <c r="H185" s="22" t="s">
        <v>1327</v>
      </c>
      <c r="I185" s="22" t="s">
        <v>99</v>
      </c>
      <c r="J185" s="22" t="s">
        <v>1328</v>
      </c>
      <c r="K185" s="22" t="s">
        <v>1329</v>
      </c>
      <c r="L185" s="23" t="s">
        <v>111</v>
      </c>
      <c r="M185" s="23" t="s">
        <v>112</v>
      </c>
      <c r="N185" s="24"/>
      <c r="O185" s="24">
        <v>10183</v>
      </c>
      <c r="P185" s="25">
        <v>12.2</v>
      </c>
      <c r="Q185" s="26">
        <v>60000</v>
      </c>
      <c r="R185" s="26">
        <v>0</v>
      </c>
      <c r="S185" s="26">
        <f t="shared" si="11"/>
        <v>60000</v>
      </c>
    </row>
    <row r="186" spans="1:19" x14ac:dyDescent="0.4">
      <c r="A186" s="22" t="s">
        <v>1330</v>
      </c>
      <c r="B186" s="22" t="s">
        <v>1331</v>
      </c>
      <c r="C186" s="22" t="s">
        <v>1332</v>
      </c>
      <c r="D186" s="22" t="s">
        <v>1333</v>
      </c>
      <c r="E186" s="22" t="s">
        <v>1334</v>
      </c>
      <c r="F186" s="22">
        <v>1</v>
      </c>
      <c r="G186" s="22" t="s">
        <v>1335</v>
      </c>
      <c r="H186" s="22" t="s">
        <v>1336</v>
      </c>
      <c r="I186" s="30" t="s">
        <v>1337</v>
      </c>
      <c r="J186" s="22" t="s">
        <v>1333</v>
      </c>
      <c r="K186" s="22" t="s">
        <v>1334</v>
      </c>
      <c r="L186" s="23" t="s">
        <v>111</v>
      </c>
      <c r="M186" s="23" t="s">
        <v>112</v>
      </c>
      <c r="N186" s="24"/>
      <c r="O186" s="24">
        <v>10184</v>
      </c>
      <c r="P186" s="25">
        <v>12.2</v>
      </c>
      <c r="Q186" s="26">
        <v>54000</v>
      </c>
      <c r="R186" s="26">
        <v>0</v>
      </c>
      <c r="S186" s="26">
        <f t="shared" si="11"/>
        <v>54000</v>
      </c>
    </row>
    <row r="187" spans="1:19" x14ac:dyDescent="0.4">
      <c r="A187" s="22" t="s">
        <v>1338</v>
      </c>
      <c r="B187" s="22" t="s">
        <v>1339</v>
      </c>
      <c r="C187" s="22" t="s">
        <v>1340</v>
      </c>
      <c r="D187" s="22" t="s">
        <v>1341</v>
      </c>
      <c r="E187" s="22" t="s">
        <v>1342</v>
      </c>
      <c r="F187" s="22">
        <v>1</v>
      </c>
      <c r="G187" s="22" t="s">
        <v>1343</v>
      </c>
      <c r="H187" s="22" t="s">
        <v>1344</v>
      </c>
      <c r="I187" s="22" t="s">
        <v>1345</v>
      </c>
      <c r="J187" s="22" t="s">
        <v>1346</v>
      </c>
      <c r="K187" s="22" t="s">
        <v>1347</v>
      </c>
      <c r="L187" s="23" t="s">
        <v>111</v>
      </c>
      <c r="M187" s="23" t="s">
        <v>112</v>
      </c>
      <c r="N187" s="24"/>
      <c r="O187" s="24">
        <v>10185</v>
      </c>
      <c r="P187" s="25">
        <v>12.2</v>
      </c>
      <c r="Q187" s="26">
        <v>52000</v>
      </c>
      <c r="R187" s="26">
        <v>0</v>
      </c>
      <c r="S187" s="26">
        <f t="shared" si="11"/>
        <v>52000</v>
      </c>
    </row>
    <row r="188" spans="1:19" x14ac:dyDescent="0.4">
      <c r="A188" s="22" t="s">
        <v>1231</v>
      </c>
      <c r="B188" s="22" t="s">
        <v>1348</v>
      </c>
      <c r="C188" s="22" t="s">
        <v>1349</v>
      </c>
      <c r="D188" s="22" t="s">
        <v>398</v>
      </c>
      <c r="E188" s="22" t="s">
        <v>399</v>
      </c>
      <c r="F188" s="22">
        <v>1</v>
      </c>
      <c r="G188" s="22" t="s">
        <v>400</v>
      </c>
      <c r="H188" s="22" t="s">
        <v>1350</v>
      </c>
      <c r="I188" s="22" t="s">
        <v>99</v>
      </c>
      <c r="J188" s="22" t="s">
        <v>398</v>
      </c>
      <c r="K188" s="22" t="s">
        <v>399</v>
      </c>
      <c r="L188" s="23" t="s">
        <v>111</v>
      </c>
      <c r="M188" s="23" t="s">
        <v>112</v>
      </c>
      <c r="N188" s="24"/>
      <c r="O188" s="24">
        <v>10186</v>
      </c>
      <c r="P188" s="25">
        <v>12.2</v>
      </c>
      <c r="Q188" s="26">
        <v>50000</v>
      </c>
      <c r="R188" s="26">
        <v>0</v>
      </c>
      <c r="S188" s="26">
        <f t="shared" si="11"/>
        <v>50000</v>
      </c>
    </row>
    <row r="189" spans="1:19" x14ac:dyDescent="0.4">
      <c r="A189" s="22" t="s">
        <v>1351</v>
      </c>
      <c r="B189" s="22" t="s">
        <v>1352</v>
      </c>
      <c r="C189" s="22" t="s">
        <v>1353</v>
      </c>
      <c r="D189" s="22" t="s">
        <v>1354</v>
      </c>
      <c r="E189" s="22" t="s">
        <v>1355</v>
      </c>
      <c r="F189" s="22">
        <v>1</v>
      </c>
      <c r="G189" s="22" t="s">
        <v>1356</v>
      </c>
      <c r="H189" s="22" t="s">
        <v>1357</v>
      </c>
      <c r="I189" s="22" t="s">
        <v>1358</v>
      </c>
      <c r="J189" s="22" t="s">
        <v>1359</v>
      </c>
      <c r="K189" s="22" t="s">
        <v>1360</v>
      </c>
      <c r="L189" s="23" t="s">
        <v>111</v>
      </c>
      <c r="M189" s="23" t="s">
        <v>112</v>
      </c>
      <c r="N189" s="24"/>
      <c r="O189" s="24">
        <v>10187</v>
      </c>
      <c r="P189" s="25">
        <v>12.21</v>
      </c>
      <c r="Q189" s="26">
        <v>63000</v>
      </c>
      <c r="R189" s="26">
        <v>2500</v>
      </c>
      <c r="S189" s="26">
        <f>Q189*F189+R189</f>
        <v>65500</v>
      </c>
    </row>
    <row r="190" spans="1:19" x14ac:dyDescent="0.4">
      <c r="A190" s="22" t="s">
        <v>1361</v>
      </c>
      <c r="B190" s="22" t="s">
        <v>1362</v>
      </c>
      <c r="C190" s="22" t="s">
        <v>1363</v>
      </c>
      <c r="D190" s="22" t="s">
        <v>1364</v>
      </c>
      <c r="E190" s="22" t="s">
        <v>1365</v>
      </c>
      <c r="F190" s="22">
        <v>1</v>
      </c>
      <c r="G190" s="22" t="s">
        <v>1366</v>
      </c>
      <c r="H190" s="22" t="s">
        <v>119</v>
      </c>
      <c r="I190" s="22" t="s">
        <v>99</v>
      </c>
      <c r="J190" s="22" t="s">
        <v>1367</v>
      </c>
      <c r="K190" s="22" t="s">
        <v>1368</v>
      </c>
      <c r="L190" s="23" t="s">
        <v>111</v>
      </c>
      <c r="M190" s="23" t="s">
        <v>112</v>
      </c>
      <c r="N190" s="24"/>
      <c r="O190" s="24">
        <v>10188</v>
      </c>
      <c r="P190" s="25">
        <v>12.21</v>
      </c>
      <c r="Q190" s="26">
        <v>49500</v>
      </c>
      <c r="R190" s="26">
        <v>0</v>
      </c>
      <c r="S190" s="26">
        <f t="shared" ref="S190:S203" si="12">Q190*F190+R190</f>
        <v>49500</v>
      </c>
    </row>
    <row r="191" spans="1:19" x14ac:dyDescent="0.4">
      <c r="A191" s="22" t="s">
        <v>1351</v>
      </c>
      <c r="B191" s="22" t="s">
        <v>1369</v>
      </c>
      <c r="C191" s="22" t="s">
        <v>1370</v>
      </c>
      <c r="D191" s="22" t="s">
        <v>1371</v>
      </c>
      <c r="E191" s="22" t="s">
        <v>1372</v>
      </c>
      <c r="F191" s="22">
        <v>1</v>
      </c>
      <c r="G191" s="22" t="s">
        <v>1373</v>
      </c>
      <c r="H191" s="22" t="s">
        <v>135</v>
      </c>
      <c r="I191" s="22" t="s">
        <v>99</v>
      </c>
      <c r="J191" s="22" t="s">
        <v>1374</v>
      </c>
      <c r="K191" s="22" t="s">
        <v>1375</v>
      </c>
      <c r="L191" s="23" t="s">
        <v>111</v>
      </c>
      <c r="M191" s="23" t="s">
        <v>112</v>
      </c>
      <c r="N191" s="24"/>
      <c r="O191" s="24">
        <v>10189</v>
      </c>
      <c r="P191" s="25">
        <v>12.21</v>
      </c>
      <c r="Q191" s="26">
        <v>46500</v>
      </c>
      <c r="R191" s="26">
        <v>2500</v>
      </c>
      <c r="S191" s="26">
        <f t="shared" si="12"/>
        <v>49000</v>
      </c>
    </row>
    <row r="192" spans="1:19" x14ac:dyDescent="0.4">
      <c r="A192" s="22" t="s">
        <v>1376</v>
      </c>
      <c r="B192" s="22" t="s">
        <v>1377</v>
      </c>
      <c r="C192" s="22" t="s">
        <v>1378</v>
      </c>
      <c r="D192" s="22" t="s">
        <v>1379</v>
      </c>
      <c r="E192" s="22" t="s">
        <v>1380</v>
      </c>
      <c r="F192" s="22">
        <v>1</v>
      </c>
      <c r="G192" s="22" t="s">
        <v>1381</v>
      </c>
      <c r="H192" s="22" t="s">
        <v>144</v>
      </c>
      <c r="I192" s="30" t="s">
        <v>1382</v>
      </c>
      <c r="J192" s="22" t="s">
        <v>1383</v>
      </c>
      <c r="K192" s="22" t="s">
        <v>1384</v>
      </c>
      <c r="L192" s="23" t="s">
        <v>111</v>
      </c>
      <c r="M192" s="23" t="s">
        <v>112</v>
      </c>
      <c r="N192" s="24"/>
      <c r="O192" s="24">
        <v>10190</v>
      </c>
      <c r="P192" s="25">
        <v>12.21</v>
      </c>
      <c r="Q192" s="26">
        <v>46500</v>
      </c>
      <c r="R192" s="26">
        <v>0</v>
      </c>
      <c r="S192" s="26">
        <f t="shared" si="12"/>
        <v>46500</v>
      </c>
    </row>
    <row r="193" spans="1:19" x14ac:dyDescent="0.4">
      <c r="A193" s="22" t="s">
        <v>1376</v>
      </c>
      <c r="B193" s="22" t="s">
        <v>1385</v>
      </c>
      <c r="C193" s="22" t="s">
        <v>1386</v>
      </c>
      <c r="D193" s="22" t="s">
        <v>1387</v>
      </c>
      <c r="E193" s="22" t="s">
        <v>1388</v>
      </c>
      <c r="F193" s="22">
        <v>1</v>
      </c>
      <c r="G193" s="22" t="s">
        <v>1389</v>
      </c>
      <c r="H193" s="22" t="s">
        <v>144</v>
      </c>
      <c r="I193" s="22" t="s">
        <v>1390</v>
      </c>
      <c r="J193" s="22" t="s">
        <v>1391</v>
      </c>
      <c r="K193" s="22" t="s">
        <v>1392</v>
      </c>
      <c r="L193" s="23" t="s">
        <v>111</v>
      </c>
      <c r="M193" s="23" t="s">
        <v>112</v>
      </c>
      <c r="N193" s="24"/>
      <c r="O193" s="24">
        <v>10191</v>
      </c>
      <c r="P193" s="25">
        <v>12.21</v>
      </c>
      <c r="Q193" s="26">
        <v>46500</v>
      </c>
      <c r="R193" s="26">
        <v>0</v>
      </c>
      <c r="S193" s="26">
        <f t="shared" si="12"/>
        <v>46500</v>
      </c>
    </row>
    <row r="194" spans="1:19" x14ac:dyDescent="0.4">
      <c r="A194" s="22" t="s">
        <v>1393</v>
      </c>
      <c r="B194" s="22" t="s">
        <v>1394</v>
      </c>
      <c r="C194" s="22" t="s">
        <v>1395</v>
      </c>
      <c r="D194" s="22" t="s">
        <v>623</v>
      </c>
      <c r="E194" s="22" t="s">
        <v>1396</v>
      </c>
      <c r="F194" s="22">
        <v>1</v>
      </c>
      <c r="G194" s="22" t="s">
        <v>1397</v>
      </c>
      <c r="H194" s="22" t="s">
        <v>1398</v>
      </c>
      <c r="I194" s="22" t="s">
        <v>99</v>
      </c>
      <c r="J194" s="22" t="s">
        <v>623</v>
      </c>
      <c r="K194" s="22" t="s">
        <v>1396</v>
      </c>
      <c r="L194" s="23" t="s">
        <v>111</v>
      </c>
      <c r="M194" s="23" t="s">
        <v>112</v>
      </c>
      <c r="N194" s="24"/>
      <c r="O194" s="24">
        <v>10192</v>
      </c>
      <c r="P194" s="25">
        <v>12.21</v>
      </c>
      <c r="Q194" s="26">
        <v>45000</v>
      </c>
      <c r="R194" s="26">
        <v>0</v>
      </c>
      <c r="S194" s="26">
        <f t="shared" si="12"/>
        <v>45000</v>
      </c>
    </row>
    <row r="195" spans="1:19" x14ac:dyDescent="0.4">
      <c r="A195" s="22" t="s">
        <v>1399</v>
      </c>
      <c r="B195" s="22" t="s">
        <v>1400</v>
      </c>
      <c r="C195" s="22" t="s">
        <v>1401</v>
      </c>
      <c r="D195" s="22" t="s">
        <v>1402</v>
      </c>
      <c r="E195" s="22" t="s">
        <v>1403</v>
      </c>
      <c r="F195" s="22">
        <v>1</v>
      </c>
      <c r="G195" s="22" t="s">
        <v>1404</v>
      </c>
      <c r="H195" s="22" t="s">
        <v>974</v>
      </c>
      <c r="I195" s="22" t="s">
        <v>99</v>
      </c>
      <c r="J195" s="22" t="s">
        <v>1402</v>
      </c>
      <c r="K195" s="22" t="s">
        <v>1403</v>
      </c>
      <c r="L195" s="23" t="s">
        <v>111</v>
      </c>
      <c r="M195" s="23" t="s">
        <v>112</v>
      </c>
      <c r="N195" s="24"/>
      <c r="O195" s="24">
        <v>10193</v>
      </c>
      <c r="P195" s="25">
        <v>12.21</v>
      </c>
      <c r="Q195" s="26">
        <v>36000</v>
      </c>
      <c r="R195" s="26">
        <v>0</v>
      </c>
      <c r="S195" s="26">
        <f t="shared" si="12"/>
        <v>36000</v>
      </c>
    </row>
    <row r="196" spans="1:19" x14ac:dyDescent="0.4">
      <c r="A196" s="22" t="s">
        <v>1405</v>
      </c>
      <c r="B196" s="22" t="s">
        <v>1406</v>
      </c>
      <c r="C196" s="22" t="s">
        <v>1407</v>
      </c>
      <c r="D196" s="22" t="s">
        <v>1408</v>
      </c>
      <c r="E196" s="22" t="s">
        <v>1409</v>
      </c>
      <c r="F196" s="22">
        <v>1</v>
      </c>
      <c r="G196" s="22" t="s">
        <v>1410</v>
      </c>
      <c r="H196" s="22" t="s">
        <v>170</v>
      </c>
      <c r="I196" s="22" t="s">
        <v>99</v>
      </c>
      <c r="J196" s="22" t="s">
        <v>1411</v>
      </c>
      <c r="K196" s="22" t="s">
        <v>1412</v>
      </c>
      <c r="L196" s="23" t="s">
        <v>111</v>
      </c>
      <c r="M196" s="23" t="s">
        <v>112</v>
      </c>
      <c r="N196" s="24"/>
      <c r="O196" s="24">
        <v>10194</v>
      </c>
      <c r="P196" s="25">
        <v>12.21</v>
      </c>
      <c r="Q196" s="26">
        <v>30000</v>
      </c>
      <c r="R196" s="26">
        <v>0</v>
      </c>
      <c r="S196" s="26">
        <f t="shared" si="12"/>
        <v>30000</v>
      </c>
    </row>
    <row r="197" spans="1:19" x14ac:dyDescent="0.4">
      <c r="A197" s="22" t="s">
        <v>1413</v>
      </c>
      <c r="B197" s="22" t="s">
        <v>1414</v>
      </c>
      <c r="C197" s="22" t="s">
        <v>1415</v>
      </c>
      <c r="D197" s="22" t="s">
        <v>1416</v>
      </c>
      <c r="E197" s="22" t="s">
        <v>1417</v>
      </c>
      <c r="F197" s="22">
        <v>1</v>
      </c>
      <c r="G197" s="22" t="s">
        <v>1418</v>
      </c>
      <c r="H197" s="22" t="s">
        <v>1419</v>
      </c>
      <c r="I197" s="22" t="s">
        <v>1257</v>
      </c>
      <c r="J197" s="22" t="s">
        <v>1416</v>
      </c>
      <c r="K197" s="22" t="s">
        <v>1417</v>
      </c>
      <c r="L197" s="31" t="s">
        <v>569</v>
      </c>
      <c r="M197" s="31" t="s">
        <v>570</v>
      </c>
      <c r="N197" s="24"/>
      <c r="O197" s="24">
        <v>10195</v>
      </c>
      <c r="P197" s="25">
        <v>12.21</v>
      </c>
      <c r="Q197" s="26">
        <v>28000</v>
      </c>
      <c r="R197" s="26">
        <v>0</v>
      </c>
      <c r="S197" s="26">
        <f t="shared" si="12"/>
        <v>28000</v>
      </c>
    </row>
    <row r="198" spans="1:19" x14ac:dyDescent="0.4">
      <c r="A198" s="22" t="s">
        <v>1420</v>
      </c>
      <c r="B198" s="22" t="s">
        <v>1421</v>
      </c>
      <c r="C198" s="22" t="s">
        <v>1422</v>
      </c>
      <c r="D198" s="22" t="s">
        <v>1423</v>
      </c>
      <c r="E198" s="22" t="s">
        <v>1424</v>
      </c>
      <c r="F198" s="22">
        <v>1</v>
      </c>
      <c r="G198" s="22" t="s">
        <v>1425</v>
      </c>
      <c r="H198" s="22" t="s">
        <v>258</v>
      </c>
      <c r="I198" s="30" t="s">
        <v>1426</v>
      </c>
      <c r="J198" s="22" t="s">
        <v>1427</v>
      </c>
      <c r="K198" s="22" t="s">
        <v>1428</v>
      </c>
      <c r="L198" s="23" t="s">
        <v>111</v>
      </c>
      <c r="M198" s="23" t="s">
        <v>112</v>
      </c>
      <c r="N198" s="24"/>
      <c r="O198" s="24">
        <v>10196</v>
      </c>
      <c r="P198" s="25">
        <v>12.21</v>
      </c>
      <c r="Q198" s="26">
        <v>82000</v>
      </c>
      <c r="R198" s="26">
        <v>0</v>
      </c>
      <c r="S198" s="26">
        <f t="shared" si="12"/>
        <v>82000</v>
      </c>
    </row>
    <row r="199" spans="1:19" x14ac:dyDescent="0.4">
      <c r="A199" s="22" t="s">
        <v>1429</v>
      </c>
      <c r="B199" s="22" t="s">
        <v>1430</v>
      </c>
      <c r="C199" s="22" t="s">
        <v>1431</v>
      </c>
      <c r="D199" s="22" t="s">
        <v>1432</v>
      </c>
      <c r="E199" s="22" t="s">
        <v>1433</v>
      </c>
      <c r="F199" s="22">
        <v>1</v>
      </c>
      <c r="G199" s="22" t="s">
        <v>1434</v>
      </c>
      <c r="H199" s="22" t="s">
        <v>258</v>
      </c>
      <c r="I199" s="30" t="s">
        <v>1435</v>
      </c>
      <c r="J199" s="22" t="s">
        <v>1436</v>
      </c>
      <c r="K199" s="22" t="s">
        <v>1437</v>
      </c>
      <c r="L199" s="28" t="s">
        <v>102</v>
      </c>
      <c r="M199" s="28" t="s">
        <v>103</v>
      </c>
      <c r="N199" s="24"/>
      <c r="O199" s="24">
        <v>10197</v>
      </c>
      <c r="P199" s="25">
        <v>12.21</v>
      </c>
      <c r="Q199" s="26">
        <v>82000</v>
      </c>
      <c r="R199" s="26">
        <v>0</v>
      </c>
      <c r="S199" s="26">
        <f t="shared" si="12"/>
        <v>82000</v>
      </c>
    </row>
    <row r="200" spans="1:19" x14ac:dyDescent="0.4">
      <c r="A200" s="22" t="s">
        <v>1429</v>
      </c>
      <c r="B200" s="22" t="s">
        <v>1438</v>
      </c>
      <c r="C200" s="22" t="s">
        <v>1439</v>
      </c>
      <c r="D200" s="22" t="s">
        <v>1440</v>
      </c>
      <c r="E200" s="22" t="s">
        <v>1437</v>
      </c>
      <c r="F200" s="22">
        <v>1</v>
      </c>
      <c r="G200" s="22" t="s">
        <v>1441</v>
      </c>
      <c r="H200" s="22" t="s">
        <v>258</v>
      </c>
      <c r="I200" s="30" t="s">
        <v>1442</v>
      </c>
      <c r="J200" s="22" t="s">
        <v>1436</v>
      </c>
      <c r="K200" s="22" t="s">
        <v>1437</v>
      </c>
      <c r="L200" s="28" t="s">
        <v>102</v>
      </c>
      <c r="M200" s="28" t="s">
        <v>103</v>
      </c>
      <c r="N200" s="24"/>
      <c r="O200" s="24">
        <v>10198</v>
      </c>
      <c r="P200" s="25">
        <v>12.21</v>
      </c>
      <c r="Q200" s="26">
        <v>82000</v>
      </c>
      <c r="R200" s="26">
        <v>0</v>
      </c>
      <c r="S200" s="26">
        <f t="shared" si="12"/>
        <v>82000</v>
      </c>
    </row>
    <row r="201" spans="1:19" x14ac:dyDescent="0.4">
      <c r="A201" s="22" t="s">
        <v>1443</v>
      </c>
      <c r="B201" s="22" t="s">
        <v>1444</v>
      </c>
      <c r="C201" s="22" t="s">
        <v>1445</v>
      </c>
      <c r="D201" s="22" t="s">
        <v>1446</v>
      </c>
      <c r="E201" s="22" t="s">
        <v>1447</v>
      </c>
      <c r="F201" s="22">
        <v>1</v>
      </c>
      <c r="G201" s="22" t="s">
        <v>1448</v>
      </c>
      <c r="H201" s="22" t="s">
        <v>1449</v>
      </c>
      <c r="I201" s="22" t="s">
        <v>99</v>
      </c>
      <c r="J201" s="22" t="s">
        <v>1374</v>
      </c>
      <c r="K201" s="22" t="s">
        <v>1375</v>
      </c>
      <c r="L201" s="23" t="s">
        <v>111</v>
      </c>
      <c r="M201" s="23" t="s">
        <v>112</v>
      </c>
      <c r="N201" s="24"/>
      <c r="O201" s="24">
        <v>10199</v>
      </c>
      <c r="P201" s="25">
        <v>12.21</v>
      </c>
      <c r="Q201" s="26">
        <v>62000</v>
      </c>
      <c r="R201" s="26">
        <v>2500</v>
      </c>
      <c r="S201" s="26">
        <f t="shared" si="12"/>
        <v>64500</v>
      </c>
    </row>
    <row r="202" spans="1:19" x14ac:dyDescent="0.4">
      <c r="A202" s="22" t="s">
        <v>1450</v>
      </c>
      <c r="B202" s="22" t="s">
        <v>1451</v>
      </c>
      <c r="C202" s="22" t="s">
        <v>1452</v>
      </c>
      <c r="D202" s="22" t="s">
        <v>1453</v>
      </c>
      <c r="E202" s="22" t="s">
        <v>1454</v>
      </c>
      <c r="F202" s="22">
        <v>1</v>
      </c>
      <c r="G202" s="22" t="s">
        <v>1455</v>
      </c>
      <c r="H202" s="22" t="s">
        <v>391</v>
      </c>
      <c r="I202" s="22" t="s">
        <v>99</v>
      </c>
      <c r="J202" s="22" t="s">
        <v>1456</v>
      </c>
      <c r="K202" s="22" t="s">
        <v>1457</v>
      </c>
      <c r="L202" s="23" t="s">
        <v>111</v>
      </c>
      <c r="M202" s="23" t="s">
        <v>112</v>
      </c>
      <c r="N202" s="24"/>
      <c r="O202" s="24">
        <v>10200</v>
      </c>
      <c r="P202" s="25">
        <v>12.21</v>
      </c>
      <c r="Q202" s="26">
        <v>62000</v>
      </c>
      <c r="R202" s="26">
        <v>0</v>
      </c>
      <c r="S202" s="26">
        <f t="shared" si="12"/>
        <v>62000</v>
      </c>
    </row>
    <row r="203" spans="1:19" x14ac:dyDescent="0.4">
      <c r="A203" s="22" t="s">
        <v>1458</v>
      </c>
      <c r="B203" s="22" t="s">
        <v>1459</v>
      </c>
      <c r="C203" s="22" t="s">
        <v>1460</v>
      </c>
      <c r="D203" s="22" t="s">
        <v>1461</v>
      </c>
      <c r="E203" s="22" t="s">
        <v>1462</v>
      </c>
      <c r="F203" s="22">
        <v>1</v>
      </c>
      <c r="G203" s="22" t="s">
        <v>1463</v>
      </c>
      <c r="H203" s="22" t="s">
        <v>224</v>
      </c>
      <c r="I203" s="30" t="s">
        <v>1464</v>
      </c>
      <c r="J203" s="22" t="s">
        <v>1461</v>
      </c>
      <c r="K203" s="22" t="s">
        <v>1462</v>
      </c>
      <c r="L203" s="23" t="s">
        <v>111</v>
      </c>
      <c r="M203" s="23" t="s">
        <v>112</v>
      </c>
      <c r="N203" s="24"/>
      <c r="O203" s="24">
        <v>10201</v>
      </c>
      <c r="P203" s="25">
        <v>12.21</v>
      </c>
      <c r="Q203" s="26">
        <v>60000</v>
      </c>
      <c r="R203" s="26">
        <v>0</v>
      </c>
      <c r="S203" s="26">
        <f t="shared" si="12"/>
        <v>60000</v>
      </c>
    </row>
    <row r="204" spans="1:19" x14ac:dyDescent="0.4">
      <c r="A204" s="22" t="s">
        <v>1465</v>
      </c>
      <c r="B204" s="22" t="s">
        <v>1466</v>
      </c>
      <c r="C204" s="22" t="s">
        <v>1467</v>
      </c>
      <c r="D204" s="22" t="s">
        <v>1468</v>
      </c>
      <c r="E204" s="22" t="s">
        <v>1469</v>
      </c>
      <c r="F204" s="22">
        <v>1</v>
      </c>
      <c r="G204" s="22" t="s">
        <v>1470</v>
      </c>
      <c r="H204" s="22" t="s">
        <v>110</v>
      </c>
      <c r="I204" s="30" t="s">
        <v>1471</v>
      </c>
      <c r="J204" s="22" t="s">
        <v>1468</v>
      </c>
      <c r="K204" s="22" t="s">
        <v>1469</v>
      </c>
      <c r="L204" s="28" t="s">
        <v>102</v>
      </c>
      <c r="M204" s="28" t="s">
        <v>103</v>
      </c>
      <c r="N204" s="24"/>
      <c r="O204" s="24">
        <v>10202</v>
      </c>
      <c r="P204" s="25">
        <v>12.22</v>
      </c>
      <c r="Q204" s="26">
        <v>63000</v>
      </c>
      <c r="R204" s="26">
        <v>0</v>
      </c>
      <c r="S204" s="26">
        <f>Q204*F204+R204</f>
        <v>63000</v>
      </c>
    </row>
    <row r="205" spans="1:19" x14ac:dyDescent="0.4">
      <c r="A205" s="22" t="s">
        <v>1472</v>
      </c>
      <c r="B205" s="22" t="s">
        <v>1473</v>
      </c>
      <c r="C205" s="22" t="s">
        <v>1474</v>
      </c>
      <c r="D205" s="22" t="s">
        <v>1475</v>
      </c>
      <c r="E205" s="22" t="s">
        <v>1476</v>
      </c>
      <c r="F205" s="22">
        <v>1</v>
      </c>
      <c r="G205" s="22" t="s">
        <v>1477</v>
      </c>
      <c r="H205" s="22" t="s">
        <v>1478</v>
      </c>
      <c r="I205" s="22" t="s">
        <v>99</v>
      </c>
      <c r="J205" s="22" t="s">
        <v>1479</v>
      </c>
      <c r="K205" s="22" t="s">
        <v>1480</v>
      </c>
      <c r="L205" s="23" t="s">
        <v>111</v>
      </c>
      <c r="M205" s="23" t="s">
        <v>112</v>
      </c>
      <c r="N205" s="24"/>
      <c r="O205" s="24">
        <v>10203</v>
      </c>
      <c r="P205" s="25">
        <v>12.22</v>
      </c>
      <c r="Q205" s="26">
        <v>49500</v>
      </c>
      <c r="R205" s="26">
        <v>2500</v>
      </c>
      <c r="S205" s="26">
        <f t="shared" ref="S205:S226" si="13">Q205*F205+R205</f>
        <v>52000</v>
      </c>
    </row>
    <row r="206" spans="1:19" x14ac:dyDescent="0.4">
      <c r="A206" s="22" t="s">
        <v>1481</v>
      </c>
      <c r="B206" s="22" t="s">
        <v>1482</v>
      </c>
      <c r="C206" s="22" t="s">
        <v>1483</v>
      </c>
      <c r="D206" s="22" t="s">
        <v>588</v>
      </c>
      <c r="E206" s="22" t="s">
        <v>1484</v>
      </c>
      <c r="F206" s="22">
        <v>1</v>
      </c>
      <c r="G206" s="22" t="s">
        <v>1485</v>
      </c>
      <c r="H206" s="22" t="s">
        <v>144</v>
      </c>
      <c r="I206" s="30" t="s">
        <v>1486</v>
      </c>
      <c r="J206" s="22" t="s">
        <v>1487</v>
      </c>
      <c r="K206" s="22" t="s">
        <v>1488</v>
      </c>
      <c r="L206" s="23" t="s">
        <v>111</v>
      </c>
      <c r="M206" s="23" t="s">
        <v>112</v>
      </c>
      <c r="N206" s="24"/>
      <c r="O206" s="24">
        <v>10204</v>
      </c>
      <c r="P206" s="25">
        <v>12.22</v>
      </c>
      <c r="Q206" s="26">
        <v>46500</v>
      </c>
      <c r="R206" s="26">
        <v>0</v>
      </c>
      <c r="S206" s="26">
        <f t="shared" si="13"/>
        <v>46500</v>
      </c>
    </row>
    <row r="207" spans="1:19" x14ac:dyDescent="0.4">
      <c r="A207" s="22" t="s">
        <v>1489</v>
      </c>
      <c r="B207" s="22" t="s">
        <v>1490</v>
      </c>
      <c r="C207" s="22" t="s">
        <v>1491</v>
      </c>
      <c r="D207" s="22" t="s">
        <v>1492</v>
      </c>
      <c r="E207" s="22" t="s">
        <v>1493</v>
      </c>
      <c r="F207" s="22">
        <v>1</v>
      </c>
      <c r="G207" s="22" t="s">
        <v>1494</v>
      </c>
      <c r="H207" s="22" t="s">
        <v>1398</v>
      </c>
      <c r="I207" s="22" t="s">
        <v>1495</v>
      </c>
      <c r="J207" s="22" t="s">
        <v>1391</v>
      </c>
      <c r="K207" s="22" t="s">
        <v>1392</v>
      </c>
      <c r="L207" s="23" t="s">
        <v>111</v>
      </c>
      <c r="M207" s="23" t="s">
        <v>112</v>
      </c>
      <c r="N207" s="24"/>
      <c r="O207" s="24">
        <v>10205</v>
      </c>
      <c r="P207" s="25">
        <v>12.22</v>
      </c>
      <c r="Q207" s="26">
        <v>45000</v>
      </c>
      <c r="R207" s="26">
        <v>0</v>
      </c>
      <c r="S207" s="26">
        <f t="shared" si="13"/>
        <v>45000</v>
      </c>
    </row>
    <row r="208" spans="1:19" x14ac:dyDescent="0.4">
      <c r="A208" s="22" t="s">
        <v>1496</v>
      </c>
      <c r="B208" s="22" t="s">
        <v>1497</v>
      </c>
      <c r="C208" s="22" t="s">
        <v>1498</v>
      </c>
      <c r="D208" s="22" t="s">
        <v>1499</v>
      </c>
      <c r="E208" s="22" t="s">
        <v>1500</v>
      </c>
      <c r="F208" s="22">
        <v>1</v>
      </c>
      <c r="G208" s="22" t="s">
        <v>1501</v>
      </c>
      <c r="H208" s="22" t="s">
        <v>974</v>
      </c>
      <c r="I208" s="30" t="s">
        <v>1502</v>
      </c>
      <c r="J208" s="22" t="s">
        <v>1499</v>
      </c>
      <c r="K208" s="22" t="s">
        <v>1500</v>
      </c>
      <c r="L208" s="28" t="s">
        <v>102</v>
      </c>
      <c r="M208" s="28" t="s">
        <v>103</v>
      </c>
      <c r="N208" s="24"/>
      <c r="O208" s="24">
        <v>10206</v>
      </c>
      <c r="P208" s="25">
        <v>12.22</v>
      </c>
      <c r="Q208" s="26">
        <v>36000</v>
      </c>
      <c r="R208" s="26">
        <v>0</v>
      </c>
      <c r="S208" s="26">
        <f t="shared" si="13"/>
        <v>36000</v>
      </c>
    </row>
    <row r="209" spans="1:19" x14ac:dyDescent="0.4">
      <c r="A209" s="22" t="s">
        <v>1503</v>
      </c>
      <c r="B209" s="22" t="s">
        <v>1504</v>
      </c>
      <c r="C209" s="22" t="s">
        <v>1505</v>
      </c>
      <c r="D209" s="22" t="s">
        <v>583</v>
      </c>
      <c r="E209" s="22" t="s">
        <v>1506</v>
      </c>
      <c r="F209" s="22">
        <v>1</v>
      </c>
      <c r="G209" s="22" t="s">
        <v>1507</v>
      </c>
      <c r="H209" s="22" t="s">
        <v>170</v>
      </c>
      <c r="I209" s="22" t="s">
        <v>99</v>
      </c>
      <c r="J209" s="22" t="s">
        <v>583</v>
      </c>
      <c r="K209" s="22" t="s">
        <v>1506</v>
      </c>
      <c r="L209" s="23" t="s">
        <v>111</v>
      </c>
      <c r="M209" s="23" t="s">
        <v>112</v>
      </c>
      <c r="N209" s="24"/>
      <c r="O209" s="24">
        <v>10207</v>
      </c>
      <c r="P209" s="25">
        <v>12.22</v>
      </c>
      <c r="Q209" s="26">
        <v>30000</v>
      </c>
      <c r="R209" s="26">
        <v>0</v>
      </c>
      <c r="S209" s="26">
        <f t="shared" si="13"/>
        <v>30000</v>
      </c>
    </row>
    <row r="210" spans="1:19" x14ac:dyDescent="0.4">
      <c r="A210" s="22" t="s">
        <v>1508</v>
      </c>
      <c r="B210" s="22" t="s">
        <v>1509</v>
      </c>
      <c r="C210" s="22" t="s">
        <v>1510</v>
      </c>
      <c r="D210" s="22" t="s">
        <v>1511</v>
      </c>
      <c r="E210" s="22" t="s">
        <v>1512</v>
      </c>
      <c r="F210" s="29">
        <v>2</v>
      </c>
      <c r="G210" s="22" t="s">
        <v>1513</v>
      </c>
      <c r="H210" s="22" t="s">
        <v>170</v>
      </c>
      <c r="I210" s="22" t="s">
        <v>99</v>
      </c>
      <c r="J210" s="22" t="s">
        <v>1511</v>
      </c>
      <c r="K210" s="22" t="s">
        <v>1512</v>
      </c>
      <c r="L210" s="23" t="s">
        <v>111</v>
      </c>
      <c r="M210" s="23" t="s">
        <v>112</v>
      </c>
      <c r="N210" s="24"/>
      <c r="O210" s="24">
        <v>10208</v>
      </c>
      <c r="P210" s="25">
        <v>12.22</v>
      </c>
      <c r="Q210" s="26">
        <v>30000</v>
      </c>
      <c r="R210" s="26">
        <v>0</v>
      </c>
      <c r="S210" s="26">
        <f t="shared" si="13"/>
        <v>60000</v>
      </c>
    </row>
    <row r="211" spans="1:19" x14ac:dyDescent="0.4">
      <c r="A211" s="22" t="s">
        <v>1514</v>
      </c>
      <c r="B211" s="22" t="s">
        <v>1515</v>
      </c>
      <c r="C211" s="22" t="s">
        <v>1516</v>
      </c>
      <c r="D211" s="22" t="s">
        <v>1517</v>
      </c>
      <c r="E211" s="22" t="s">
        <v>1518</v>
      </c>
      <c r="F211" s="22">
        <v>1</v>
      </c>
      <c r="G211" s="22" t="s">
        <v>1519</v>
      </c>
      <c r="H211" s="22" t="s">
        <v>1520</v>
      </c>
      <c r="I211" s="22" t="s">
        <v>99</v>
      </c>
      <c r="J211" s="22" t="s">
        <v>1517</v>
      </c>
      <c r="K211" s="22" t="s">
        <v>1518</v>
      </c>
      <c r="L211" s="23" t="s">
        <v>111</v>
      </c>
      <c r="M211" s="23" t="s">
        <v>112</v>
      </c>
      <c r="N211" s="24"/>
      <c r="O211" s="24">
        <v>10209</v>
      </c>
      <c r="P211" s="25">
        <v>12.22</v>
      </c>
      <c r="Q211" s="26">
        <v>28000</v>
      </c>
      <c r="R211" s="26">
        <v>2500</v>
      </c>
      <c r="S211" s="26">
        <f t="shared" si="13"/>
        <v>30500</v>
      </c>
    </row>
    <row r="212" spans="1:19" x14ac:dyDescent="0.4">
      <c r="A212" s="22" t="s">
        <v>1489</v>
      </c>
      <c r="B212" s="22" t="s">
        <v>1521</v>
      </c>
      <c r="C212" s="22" t="s">
        <v>1522</v>
      </c>
      <c r="D212" s="22" t="s">
        <v>1523</v>
      </c>
      <c r="E212" s="22" t="s">
        <v>1524</v>
      </c>
      <c r="F212" s="22">
        <v>1</v>
      </c>
      <c r="G212" s="22" t="s">
        <v>1525</v>
      </c>
      <c r="H212" s="22" t="s">
        <v>252</v>
      </c>
      <c r="I212" s="22" t="s">
        <v>1526</v>
      </c>
      <c r="J212" s="22" t="s">
        <v>1527</v>
      </c>
      <c r="K212" s="22" t="s">
        <v>1524</v>
      </c>
      <c r="L212" s="23" t="s">
        <v>111</v>
      </c>
      <c r="M212" s="23" t="s">
        <v>112</v>
      </c>
      <c r="N212" s="24"/>
      <c r="O212" s="24">
        <v>10210</v>
      </c>
      <c r="P212" s="25">
        <v>12.22</v>
      </c>
      <c r="Q212" s="26">
        <v>28000</v>
      </c>
      <c r="R212" s="26">
        <v>0</v>
      </c>
      <c r="S212" s="26">
        <f t="shared" si="13"/>
        <v>28000</v>
      </c>
    </row>
    <row r="213" spans="1:19" x14ac:dyDescent="0.4">
      <c r="A213" s="22" t="s">
        <v>1528</v>
      </c>
      <c r="B213" s="22" t="s">
        <v>1529</v>
      </c>
      <c r="C213" s="22" t="s">
        <v>1530</v>
      </c>
      <c r="D213" s="22" t="s">
        <v>1531</v>
      </c>
      <c r="E213" s="22" t="s">
        <v>1532</v>
      </c>
      <c r="F213" s="22">
        <v>1</v>
      </c>
      <c r="G213" s="22" t="s">
        <v>1533</v>
      </c>
      <c r="H213" s="22" t="s">
        <v>252</v>
      </c>
      <c r="I213" s="22" t="s">
        <v>99</v>
      </c>
      <c r="J213" s="22" t="s">
        <v>1534</v>
      </c>
      <c r="K213" s="22" t="s">
        <v>1535</v>
      </c>
      <c r="L213" s="23" t="s">
        <v>111</v>
      </c>
      <c r="M213" s="23" t="s">
        <v>112</v>
      </c>
      <c r="N213" s="24"/>
      <c r="O213" s="24">
        <v>10211</v>
      </c>
      <c r="P213" s="25">
        <v>12.22</v>
      </c>
      <c r="Q213" s="26">
        <v>28000</v>
      </c>
      <c r="R213" s="26">
        <v>0</v>
      </c>
      <c r="S213" s="26">
        <f t="shared" si="13"/>
        <v>28000</v>
      </c>
    </row>
    <row r="214" spans="1:19" x14ac:dyDescent="0.4">
      <c r="A214" s="22" t="s">
        <v>1536</v>
      </c>
      <c r="B214" s="22" t="s">
        <v>1537</v>
      </c>
      <c r="C214" s="22" t="s">
        <v>1538</v>
      </c>
      <c r="D214" s="22" t="s">
        <v>1539</v>
      </c>
      <c r="E214" s="22" t="s">
        <v>1540</v>
      </c>
      <c r="F214" s="22">
        <v>1</v>
      </c>
      <c r="G214" s="22" t="s">
        <v>1541</v>
      </c>
      <c r="H214" s="22" t="s">
        <v>179</v>
      </c>
      <c r="I214" s="22" t="s">
        <v>1542</v>
      </c>
      <c r="J214" s="22" t="s">
        <v>1539</v>
      </c>
      <c r="K214" s="22" t="s">
        <v>1540</v>
      </c>
      <c r="L214" s="23" t="s">
        <v>111</v>
      </c>
      <c r="M214" s="23" t="s">
        <v>112</v>
      </c>
      <c r="N214" s="24"/>
      <c r="O214" s="24">
        <v>10212</v>
      </c>
      <c r="P214" s="25">
        <v>12.22</v>
      </c>
      <c r="Q214" s="26">
        <v>27000</v>
      </c>
      <c r="R214" s="26">
        <v>0</v>
      </c>
      <c r="S214" s="26">
        <f t="shared" si="13"/>
        <v>27000</v>
      </c>
    </row>
    <row r="215" spans="1:19" x14ac:dyDescent="0.4">
      <c r="A215" s="22" t="s">
        <v>1543</v>
      </c>
      <c r="B215" s="22" t="s">
        <v>1544</v>
      </c>
      <c r="C215" s="22" t="s">
        <v>1545</v>
      </c>
      <c r="D215" s="22" t="s">
        <v>1546</v>
      </c>
      <c r="E215" s="22" t="s">
        <v>1547</v>
      </c>
      <c r="F215" s="22">
        <v>1</v>
      </c>
      <c r="G215" s="22" t="s">
        <v>1548</v>
      </c>
      <c r="H215" s="22" t="s">
        <v>179</v>
      </c>
      <c r="I215" s="30" t="s">
        <v>1549</v>
      </c>
      <c r="J215" s="22" t="s">
        <v>1546</v>
      </c>
      <c r="K215" s="22" t="s">
        <v>1547</v>
      </c>
      <c r="L215" s="28" t="s">
        <v>102</v>
      </c>
      <c r="M215" s="28" t="s">
        <v>103</v>
      </c>
      <c r="N215" s="24"/>
      <c r="O215" s="24">
        <v>10213</v>
      </c>
      <c r="P215" s="25">
        <v>12.22</v>
      </c>
      <c r="Q215" s="26">
        <v>27000</v>
      </c>
      <c r="R215" s="26">
        <v>0</v>
      </c>
      <c r="S215" s="26">
        <f t="shared" si="13"/>
        <v>27000</v>
      </c>
    </row>
    <row r="216" spans="1:19" x14ac:dyDescent="0.4">
      <c r="A216" s="22" t="s">
        <v>1550</v>
      </c>
      <c r="B216" s="22" t="s">
        <v>1551</v>
      </c>
      <c r="C216" s="22" t="s">
        <v>1552</v>
      </c>
      <c r="D216" s="22" t="s">
        <v>1553</v>
      </c>
      <c r="E216" s="22" t="s">
        <v>1554</v>
      </c>
      <c r="F216" s="22">
        <v>1</v>
      </c>
      <c r="G216" s="22" t="s">
        <v>1555</v>
      </c>
      <c r="H216" s="22" t="s">
        <v>617</v>
      </c>
      <c r="I216" s="22" t="s">
        <v>1556</v>
      </c>
      <c r="J216" s="22" t="s">
        <v>1557</v>
      </c>
      <c r="K216" s="22" t="s">
        <v>1558</v>
      </c>
      <c r="L216" s="23" t="s">
        <v>111</v>
      </c>
      <c r="M216" s="23" t="s">
        <v>112</v>
      </c>
      <c r="N216" s="24"/>
      <c r="O216" s="24">
        <v>10214</v>
      </c>
      <c r="P216" s="25">
        <v>12.22</v>
      </c>
      <c r="Q216" s="26">
        <v>25000</v>
      </c>
      <c r="R216" s="26">
        <v>0</v>
      </c>
      <c r="S216" s="26">
        <f t="shared" si="13"/>
        <v>25000</v>
      </c>
    </row>
    <row r="217" spans="1:19" x14ac:dyDescent="0.4">
      <c r="A217" s="22" t="s">
        <v>1559</v>
      </c>
      <c r="B217" s="22" t="s">
        <v>1560</v>
      </c>
      <c r="C217" s="22" t="s">
        <v>1561</v>
      </c>
      <c r="D217" s="22" t="s">
        <v>1562</v>
      </c>
      <c r="E217" s="22" t="s">
        <v>1563</v>
      </c>
      <c r="F217" s="22">
        <v>1</v>
      </c>
      <c r="G217" s="22" t="s">
        <v>1564</v>
      </c>
      <c r="H217" s="22" t="s">
        <v>282</v>
      </c>
      <c r="I217" s="30" t="s">
        <v>1565</v>
      </c>
      <c r="J217" s="22" t="s">
        <v>1562</v>
      </c>
      <c r="K217" s="22" t="s">
        <v>1563</v>
      </c>
      <c r="L217" s="28" t="s">
        <v>102</v>
      </c>
      <c r="M217" s="28" t="s">
        <v>103</v>
      </c>
      <c r="N217" s="24"/>
      <c r="O217" s="24">
        <v>10215</v>
      </c>
      <c r="P217" s="25">
        <v>12.22</v>
      </c>
      <c r="Q217" s="26">
        <v>34000</v>
      </c>
      <c r="R217" s="26">
        <v>0</v>
      </c>
      <c r="S217" s="26">
        <f t="shared" si="13"/>
        <v>34000</v>
      </c>
    </row>
    <row r="218" spans="1:19" x14ac:dyDescent="0.4">
      <c r="A218" s="22" t="s">
        <v>1566</v>
      </c>
      <c r="B218" s="22" t="s">
        <v>1567</v>
      </c>
      <c r="C218" s="22" t="s">
        <v>1568</v>
      </c>
      <c r="D218" s="22" t="s">
        <v>1569</v>
      </c>
      <c r="E218" s="22" t="s">
        <v>1570</v>
      </c>
      <c r="F218" s="29">
        <v>2</v>
      </c>
      <c r="G218" s="22" t="s">
        <v>1571</v>
      </c>
      <c r="H218" s="22" t="s">
        <v>217</v>
      </c>
      <c r="I218" s="22" t="s">
        <v>1572</v>
      </c>
      <c r="J218" s="22" t="s">
        <v>1569</v>
      </c>
      <c r="K218" s="22" t="s">
        <v>1570</v>
      </c>
      <c r="L218" s="23" t="s">
        <v>111</v>
      </c>
      <c r="M218" s="23" t="s">
        <v>112</v>
      </c>
      <c r="N218" s="24"/>
      <c r="O218" s="24">
        <v>10216</v>
      </c>
      <c r="P218" s="25">
        <v>12.22</v>
      </c>
      <c r="Q218" s="26">
        <v>33000</v>
      </c>
      <c r="R218" s="26">
        <v>0</v>
      </c>
      <c r="S218" s="26">
        <f t="shared" si="13"/>
        <v>66000</v>
      </c>
    </row>
    <row r="219" spans="1:19" x14ac:dyDescent="0.4">
      <c r="A219" s="22" t="s">
        <v>1573</v>
      </c>
      <c r="B219" s="22" t="s">
        <v>1574</v>
      </c>
      <c r="C219" s="22" t="s">
        <v>1575</v>
      </c>
      <c r="D219" s="22" t="s">
        <v>1576</v>
      </c>
      <c r="E219" s="22" t="s">
        <v>1577</v>
      </c>
      <c r="F219" s="22">
        <v>1</v>
      </c>
      <c r="G219" s="22" t="s">
        <v>1578</v>
      </c>
      <c r="H219" s="22" t="s">
        <v>217</v>
      </c>
      <c r="I219" s="22" t="s">
        <v>99</v>
      </c>
      <c r="J219" s="22" t="s">
        <v>1579</v>
      </c>
      <c r="K219" s="22" t="s">
        <v>1580</v>
      </c>
      <c r="L219" s="28" t="s">
        <v>102</v>
      </c>
      <c r="M219" s="28" t="s">
        <v>103</v>
      </c>
      <c r="N219" s="24"/>
      <c r="O219" s="24">
        <v>10217</v>
      </c>
      <c r="P219" s="25">
        <v>12.22</v>
      </c>
      <c r="Q219" s="26">
        <v>33000</v>
      </c>
      <c r="R219" s="26">
        <v>0</v>
      </c>
      <c r="S219" s="26">
        <f t="shared" si="13"/>
        <v>33000</v>
      </c>
    </row>
    <row r="220" spans="1:19" x14ac:dyDescent="0.4">
      <c r="A220" s="22" t="s">
        <v>1503</v>
      </c>
      <c r="B220" s="22" t="s">
        <v>1581</v>
      </c>
      <c r="C220" s="22" t="s">
        <v>1582</v>
      </c>
      <c r="D220" s="22" t="s">
        <v>1583</v>
      </c>
      <c r="E220" s="22" t="s">
        <v>1584</v>
      </c>
      <c r="F220" s="22">
        <v>1</v>
      </c>
      <c r="G220" s="22" t="s">
        <v>1585</v>
      </c>
      <c r="H220" s="22" t="s">
        <v>258</v>
      </c>
      <c r="I220" s="22" t="s">
        <v>1586</v>
      </c>
      <c r="J220" s="22" t="s">
        <v>1587</v>
      </c>
      <c r="K220" s="22" t="s">
        <v>1588</v>
      </c>
      <c r="L220" s="23" t="s">
        <v>111</v>
      </c>
      <c r="M220" s="23" t="s">
        <v>112</v>
      </c>
      <c r="N220" s="24"/>
      <c r="O220" s="24">
        <v>10218</v>
      </c>
      <c r="P220" s="25">
        <v>12.22</v>
      </c>
      <c r="Q220" s="26">
        <v>82000</v>
      </c>
      <c r="R220" s="26">
        <v>0</v>
      </c>
      <c r="S220" s="26">
        <f t="shared" si="13"/>
        <v>82000</v>
      </c>
    </row>
    <row r="221" spans="1:19" x14ac:dyDescent="0.4">
      <c r="A221" s="22" t="s">
        <v>1589</v>
      </c>
      <c r="B221" s="22" t="s">
        <v>1590</v>
      </c>
      <c r="C221" s="22" t="s">
        <v>1591</v>
      </c>
      <c r="D221" s="22" t="s">
        <v>1592</v>
      </c>
      <c r="E221" s="22" t="s">
        <v>1593</v>
      </c>
      <c r="F221" s="22">
        <v>1</v>
      </c>
      <c r="G221" s="22" t="s">
        <v>1594</v>
      </c>
      <c r="H221" s="22" t="s">
        <v>258</v>
      </c>
      <c r="I221" s="22" t="s">
        <v>99</v>
      </c>
      <c r="J221" s="22" t="s">
        <v>1595</v>
      </c>
      <c r="K221" s="22" t="s">
        <v>1596</v>
      </c>
      <c r="L221" s="23" t="s">
        <v>111</v>
      </c>
      <c r="M221" s="23" t="s">
        <v>112</v>
      </c>
      <c r="N221" s="24"/>
      <c r="O221" s="24">
        <v>10219</v>
      </c>
      <c r="P221" s="25">
        <v>12.22</v>
      </c>
      <c r="Q221" s="26">
        <v>82000</v>
      </c>
      <c r="R221" s="26">
        <v>0</v>
      </c>
      <c r="S221" s="26">
        <f t="shared" si="13"/>
        <v>82000</v>
      </c>
    </row>
    <row r="222" spans="1:19" x14ac:dyDescent="0.4">
      <c r="A222" s="22" t="s">
        <v>1597</v>
      </c>
      <c r="B222" s="22" t="s">
        <v>1598</v>
      </c>
      <c r="C222" s="22" t="s">
        <v>1599</v>
      </c>
      <c r="D222" s="22" t="s">
        <v>1600</v>
      </c>
      <c r="E222" s="22" t="s">
        <v>1601</v>
      </c>
      <c r="F222" s="22">
        <v>1</v>
      </c>
      <c r="G222" s="22" t="s">
        <v>1602</v>
      </c>
      <c r="H222" s="22" t="s">
        <v>323</v>
      </c>
      <c r="I222" s="22" t="s">
        <v>1603</v>
      </c>
      <c r="J222" s="22" t="s">
        <v>1600</v>
      </c>
      <c r="K222" s="22" t="s">
        <v>1601</v>
      </c>
      <c r="L222" s="28" t="s">
        <v>102</v>
      </c>
      <c r="M222" s="28" t="s">
        <v>103</v>
      </c>
      <c r="N222" s="24"/>
      <c r="O222" s="24">
        <v>10220</v>
      </c>
      <c r="P222" s="25">
        <v>12.22</v>
      </c>
      <c r="Q222" s="26">
        <v>64000</v>
      </c>
      <c r="R222" s="26">
        <v>0</v>
      </c>
      <c r="S222" s="26">
        <f t="shared" si="13"/>
        <v>64000</v>
      </c>
    </row>
    <row r="223" spans="1:19" x14ac:dyDescent="0.4">
      <c r="A223" s="22" t="s">
        <v>1503</v>
      </c>
      <c r="B223" s="22" t="s">
        <v>1604</v>
      </c>
      <c r="C223" s="22" t="s">
        <v>1605</v>
      </c>
      <c r="D223" s="22" t="s">
        <v>1606</v>
      </c>
      <c r="E223" s="22" t="s">
        <v>1607</v>
      </c>
      <c r="F223" s="22">
        <v>1</v>
      </c>
      <c r="G223" s="22" t="s">
        <v>1608</v>
      </c>
      <c r="H223" s="22" t="s">
        <v>391</v>
      </c>
      <c r="I223" s="22" t="s">
        <v>1609</v>
      </c>
      <c r="J223" s="22" t="s">
        <v>1610</v>
      </c>
      <c r="K223" s="22" t="s">
        <v>1611</v>
      </c>
      <c r="L223" s="23" t="s">
        <v>111</v>
      </c>
      <c r="M223" s="23" t="s">
        <v>112</v>
      </c>
      <c r="N223" s="24"/>
      <c r="O223" s="24">
        <v>10221</v>
      </c>
      <c r="P223" s="25">
        <v>12.22</v>
      </c>
      <c r="Q223" s="26">
        <v>62000</v>
      </c>
      <c r="R223" s="26">
        <v>0</v>
      </c>
      <c r="S223" s="26">
        <f t="shared" si="13"/>
        <v>62000</v>
      </c>
    </row>
    <row r="224" spans="1:19" x14ac:dyDescent="0.4">
      <c r="A224" s="22" t="s">
        <v>1612</v>
      </c>
      <c r="B224" s="22" t="s">
        <v>1613</v>
      </c>
      <c r="C224" s="22" t="s">
        <v>1614</v>
      </c>
      <c r="D224" s="22" t="s">
        <v>1615</v>
      </c>
      <c r="E224" s="22" t="s">
        <v>1616</v>
      </c>
      <c r="F224" s="22">
        <v>1</v>
      </c>
      <c r="G224" s="22" t="s">
        <v>1617</v>
      </c>
      <c r="H224" s="22" t="s">
        <v>1142</v>
      </c>
      <c r="I224" s="30" t="s">
        <v>1618</v>
      </c>
      <c r="J224" s="22" t="s">
        <v>1615</v>
      </c>
      <c r="K224" s="22" t="s">
        <v>1616</v>
      </c>
      <c r="L224" s="28" t="s">
        <v>102</v>
      </c>
      <c r="M224" s="28" t="s">
        <v>103</v>
      </c>
      <c r="N224" s="24"/>
      <c r="O224" s="24">
        <v>10222</v>
      </c>
      <c r="P224" s="25">
        <v>12.22</v>
      </c>
      <c r="Q224" s="26">
        <v>54000</v>
      </c>
      <c r="R224" s="26">
        <v>0</v>
      </c>
      <c r="S224" s="26">
        <f t="shared" si="13"/>
        <v>54000</v>
      </c>
    </row>
    <row r="225" spans="1:19" x14ac:dyDescent="0.4">
      <c r="A225" s="22" t="s">
        <v>1619</v>
      </c>
      <c r="B225" s="22" t="s">
        <v>1620</v>
      </c>
      <c r="C225" s="22" t="s">
        <v>1621</v>
      </c>
      <c r="D225" s="22" t="s">
        <v>1622</v>
      </c>
      <c r="E225" s="22" t="s">
        <v>1623</v>
      </c>
      <c r="F225" s="22">
        <v>1</v>
      </c>
      <c r="G225" s="22" t="s">
        <v>1624</v>
      </c>
      <c r="H225" s="22" t="s">
        <v>232</v>
      </c>
      <c r="I225" s="22" t="s">
        <v>99</v>
      </c>
      <c r="J225" s="22" t="s">
        <v>1622</v>
      </c>
      <c r="K225" s="22" t="s">
        <v>1623</v>
      </c>
      <c r="L225" s="23" t="s">
        <v>111</v>
      </c>
      <c r="M225" s="23" t="s">
        <v>112</v>
      </c>
      <c r="N225" s="24"/>
      <c r="O225" s="24">
        <v>10223</v>
      </c>
      <c r="P225" s="25">
        <v>12.22</v>
      </c>
      <c r="Q225" s="26">
        <v>50000</v>
      </c>
      <c r="R225" s="26">
        <v>0</v>
      </c>
      <c r="S225" s="26">
        <f t="shared" si="13"/>
        <v>50000</v>
      </c>
    </row>
    <row r="226" spans="1:19" x14ac:dyDescent="0.4">
      <c r="A226" s="22" t="s">
        <v>1566</v>
      </c>
      <c r="B226" s="22" t="s">
        <v>1625</v>
      </c>
      <c r="C226" s="22" t="s">
        <v>1626</v>
      </c>
      <c r="D226" s="22" t="s">
        <v>1627</v>
      </c>
      <c r="E226" s="22" t="s">
        <v>1628</v>
      </c>
      <c r="F226" s="22">
        <v>1</v>
      </c>
      <c r="G226" s="22" t="s">
        <v>1629</v>
      </c>
      <c r="H226" s="22" t="s">
        <v>770</v>
      </c>
      <c r="I226" s="22" t="s">
        <v>1630</v>
      </c>
      <c r="J226" s="22" t="s">
        <v>1627</v>
      </c>
      <c r="K226" s="22" t="s">
        <v>1628</v>
      </c>
      <c r="L226" s="23" t="s">
        <v>111</v>
      </c>
      <c r="M226" s="23" t="s">
        <v>112</v>
      </c>
      <c r="N226" s="24"/>
      <c r="O226" s="24">
        <v>10224</v>
      </c>
      <c r="P226" s="25">
        <v>12.22</v>
      </c>
      <c r="Q226" s="26">
        <v>46000</v>
      </c>
      <c r="R226" s="26">
        <v>0</v>
      </c>
      <c r="S226" s="26">
        <f t="shared" si="13"/>
        <v>46000</v>
      </c>
    </row>
    <row r="227" spans="1:19" x14ac:dyDescent="0.4">
      <c r="A227" s="22" t="s">
        <v>1631</v>
      </c>
      <c r="B227" s="22" t="s">
        <v>1632</v>
      </c>
      <c r="C227" s="22" t="s">
        <v>1633</v>
      </c>
      <c r="D227" s="22" t="s">
        <v>1634</v>
      </c>
      <c r="E227" s="22" t="s">
        <v>1635</v>
      </c>
      <c r="F227" s="22">
        <v>1</v>
      </c>
      <c r="G227" s="22" t="s">
        <v>1636</v>
      </c>
      <c r="H227" s="22" t="s">
        <v>110</v>
      </c>
      <c r="I227" s="22" t="s">
        <v>1637</v>
      </c>
      <c r="J227" s="22" t="s">
        <v>1638</v>
      </c>
      <c r="K227" s="22" t="s">
        <v>1639</v>
      </c>
      <c r="L227" s="28" t="s">
        <v>102</v>
      </c>
      <c r="M227" s="28" t="s">
        <v>103</v>
      </c>
      <c r="N227" s="24"/>
      <c r="O227" s="24">
        <v>10225</v>
      </c>
      <c r="P227" s="25">
        <v>12.26</v>
      </c>
      <c r="Q227" s="26">
        <v>63000</v>
      </c>
      <c r="R227" s="26">
        <v>0</v>
      </c>
      <c r="S227" s="26">
        <f>Q227*F227+R227</f>
        <v>63000</v>
      </c>
    </row>
    <row r="228" spans="1:19" x14ac:dyDescent="0.4">
      <c r="A228" s="22" t="s">
        <v>1640</v>
      </c>
      <c r="B228" s="22" t="s">
        <v>1641</v>
      </c>
      <c r="C228" s="22" t="s">
        <v>1642</v>
      </c>
      <c r="D228" s="22" t="s">
        <v>1643</v>
      </c>
      <c r="E228" s="22" t="s">
        <v>1644</v>
      </c>
      <c r="F228" s="22">
        <v>1</v>
      </c>
      <c r="G228" s="22" t="s">
        <v>1645</v>
      </c>
      <c r="H228" s="22" t="s">
        <v>119</v>
      </c>
      <c r="I228" s="22" t="s">
        <v>99</v>
      </c>
      <c r="J228" s="22" t="s">
        <v>1646</v>
      </c>
      <c r="K228" s="22" t="s">
        <v>1647</v>
      </c>
      <c r="L228" s="23" t="s">
        <v>111</v>
      </c>
      <c r="M228" s="23" t="s">
        <v>112</v>
      </c>
      <c r="N228" s="24"/>
      <c r="O228" s="24">
        <v>10226</v>
      </c>
      <c r="P228" s="25">
        <v>12.26</v>
      </c>
      <c r="Q228" s="26">
        <v>49500</v>
      </c>
      <c r="R228" s="26">
        <v>0</v>
      </c>
      <c r="S228" s="26">
        <f t="shared" ref="S228:S256" si="14">Q228*F228+R228</f>
        <v>49500</v>
      </c>
    </row>
    <row r="229" spans="1:19" x14ac:dyDescent="0.4">
      <c r="A229" s="22" t="s">
        <v>1648</v>
      </c>
      <c r="B229" s="22" t="s">
        <v>1649</v>
      </c>
      <c r="C229" s="22" t="s">
        <v>1650</v>
      </c>
      <c r="D229" s="22" t="s">
        <v>854</v>
      </c>
      <c r="E229" s="22" t="s">
        <v>1651</v>
      </c>
      <c r="F229" s="22">
        <v>1</v>
      </c>
      <c r="G229" s="22" t="s">
        <v>1652</v>
      </c>
      <c r="H229" s="22" t="s">
        <v>119</v>
      </c>
      <c r="I229" s="22" t="s">
        <v>1653</v>
      </c>
      <c r="J229" s="22" t="s">
        <v>1654</v>
      </c>
      <c r="K229" s="22" t="s">
        <v>1655</v>
      </c>
      <c r="L229" s="23" t="s">
        <v>111</v>
      </c>
      <c r="M229" s="23" t="s">
        <v>112</v>
      </c>
      <c r="N229" s="24"/>
      <c r="O229" s="24">
        <v>10227</v>
      </c>
      <c r="P229" s="25">
        <v>12.26</v>
      </c>
      <c r="Q229" s="26">
        <v>49500</v>
      </c>
      <c r="R229" s="26">
        <v>0</v>
      </c>
      <c r="S229" s="26">
        <f t="shared" si="14"/>
        <v>49500</v>
      </c>
    </row>
    <row r="230" spans="1:19" x14ac:dyDescent="0.4">
      <c r="A230" s="22" t="s">
        <v>1640</v>
      </c>
      <c r="B230" s="22" t="s">
        <v>1656</v>
      </c>
      <c r="C230" s="22" t="s">
        <v>1657</v>
      </c>
      <c r="D230" s="22" t="s">
        <v>1658</v>
      </c>
      <c r="E230" s="22" t="s">
        <v>1659</v>
      </c>
      <c r="F230" s="22">
        <v>1</v>
      </c>
      <c r="G230" s="22" t="s">
        <v>1660</v>
      </c>
      <c r="H230" s="22" t="s">
        <v>300</v>
      </c>
      <c r="I230" s="22" t="s">
        <v>99</v>
      </c>
      <c r="J230" s="22" t="s">
        <v>1658</v>
      </c>
      <c r="K230" s="22" t="s">
        <v>1659</v>
      </c>
      <c r="L230" s="23" t="s">
        <v>111</v>
      </c>
      <c r="M230" s="23" t="s">
        <v>112</v>
      </c>
      <c r="N230" s="24"/>
      <c r="O230" s="24">
        <v>10228</v>
      </c>
      <c r="P230" s="25">
        <v>12.26</v>
      </c>
      <c r="Q230" s="26">
        <v>43500</v>
      </c>
      <c r="R230" s="26">
        <v>0</v>
      </c>
      <c r="S230" s="26">
        <f t="shared" si="14"/>
        <v>43500</v>
      </c>
    </row>
    <row r="231" spans="1:19" x14ac:dyDescent="0.4">
      <c r="A231" s="22" t="s">
        <v>1640</v>
      </c>
      <c r="B231" s="22" t="s">
        <v>1661</v>
      </c>
      <c r="C231" s="22" t="s">
        <v>1662</v>
      </c>
      <c r="D231" s="22" t="s">
        <v>1663</v>
      </c>
      <c r="E231" s="22" t="s">
        <v>1664</v>
      </c>
      <c r="F231" s="22">
        <v>1</v>
      </c>
      <c r="G231" s="22" t="s">
        <v>1665</v>
      </c>
      <c r="H231" s="22" t="s">
        <v>344</v>
      </c>
      <c r="I231" s="22" t="s">
        <v>99</v>
      </c>
      <c r="J231" s="22" t="s">
        <v>1663</v>
      </c>
      <c r="K231" s="22" t="s">
        <v>1664</v>
      </c>
      <c r="L231" s="23" t="s">
        <v>111</v>
      </c>
      <c r="M231" s="23" t="s">
        <v>112</v>
      </c>
      <c r="N231" s="24"/>
      <c r="O231" s="24">
        <v>10229</v>
      </c>
      <c r="P231" s="25">
        <v>12.26</v>
      </c>
      <c r="Q231" s="26">
        <v>40500</v>
      </c>
      <c r="R231" s="26">
        <v>0</v>
      </c>
      <c r="S231" s="26">
        <f t="shared" si="14"/>
        <v>40500</v>
      </c>
    </row>
    <row r="232" spans="1:19" x14ac:dyDescent="0.4">
      <c r="A232" s="22" t="s">
        <v>1666</v>
      </c>
      <c r="B232" s="22" t="s">
        <v>1667</v>
      </c>
      <c r="C232" s="22" t="s">
        <v>1668</v>
      </c>
      <c r="D232" s="22" t="s">
        <v>1669</v>
      </c>
      <c r="E232" s="22" t="s">
        <v>1670</v>
      </c>
      <c r="F232" s="22">
        <v>1</v>
      </c>
      <c r="G232" s="22" t="s">
        <v>1671</v>
      </c>
      <c r="H232" s="22" t="s">
        <v>306</v>
      </c>
      <c r="I232" s="22" t="s">
        <v>1672</v>
      </c>
      <c r="J232" s="22" t="s">
        <v>1673</v>
      </c>
      <c r="K232" s="22" t="s">
        <v>1670</v>
      </c>
      <c r="L232" s="28" t="s">
        <v>102</v>
      </c>
      <c r="M232" s="28" t="s">
        <v>103</v>
      </c>
      <c r="N232" s="24"/>
      <c r="O232" s="24">
        <v>10230</v>
      </c>
      <c r="P232" s="25">
        <v>12.26</v>
      </c>
      <c r="Q232" s="26">
        <v>31000</v>
      </c>
      <c r="R232" s="26">
        <v>0</v>
      </c>
      <c r="S232" s="26">
        <f t="shared" si="14"/>
        <v>31000</v>
      </c>
    </row>
    <row r="233" spans="1:19" x14ac:dyDescent="0.4">
      <c r="A233" s="22" t="s">
        <v>1674</v>
      </c>
      <c r="B233" s="22" t="s">
        <v>1675</v>
      </c>
      <c r="C233" s="22" t="s">
        <v>1676</v>
      </c>
      <c r="D233" s="22" t="s">
        <v>608</v>
      </c>
      <c r="E233" s="22" t="s">
        <v>1677</v>
      </c>
      <c r="F233" s="22">
        <v>1</v>
      </c>
      <c r="G233" s="22" t="s">
        <v>1678</v>
      </c>
      <c r="H233" s="22" t="s">
        <v>170</v>
      </c>
      <c r="I233" s="22" t="s">
        <v>99</v>
      </c>
      <c r="J233" s="22" t="s">
        <v>1679</v>
      </c>
      <c r="K233" s="22" t="s">
        <v>1680</v>
      </c>
      <c r="L233" s="23" t="s">
        <v>111</v>
      </c>
      <c r="M233" s="23" t="s">
        <v>112</v>
      </c>
      <c r="N233" s="24"/>
      <c r="O233" s="24">
        <v>10231</v>
      </c>
      <c r="P233" s="25">
        <v>12.26</v>
      </c>
      <c r="Q233" s="26">
        <v>30000</v>
      </c>
      <c r="R233" s="26">
        <v>0</v>
      </c>
      <c r="S233" s="26">
        <f t="shared" si="14"/>
        <v>30000</v>
      </c>
    </row>
    <row r="234" spans="1:19" x14ac:dyDescent="0.4">
      <c r="A234" s="22" t="s">
        <v>1640</v>
      </c>
      <c r="B234" s="22" t="s">
        <v>1681</v>
      </c>
      <c r="C234" s="22" t="s">
        <v>1682</v>
      </c>
      <c r="D234" s="22" t="s">
        <v>1683</v>
      </c>
      <c r="E234" s="22" t="s">
        <v>1684</v>
      </c>
      <c r="F234" s="22">
        <v>1</v>
      </c>
      <c r="G234" s="22" t="s">
        <v>1685</v>
      </c>
      <c r="H234" s="22" t="s">
        <v>441</v>
      </c>
      <c r="I234" s="22" t="s">
        <v>99</v>
      </c>
      <c r="J234" s="22" t="s">
        <v>1683</v>
      </c>
      <c r="K234" s="22" t="s">
        <v>1684</v>
      </c>
      <c r="L234" s="23" t="s">
        <v>111</v>
      </c>
      <c r="M234" s="23" t="s">
        <v>112</v>
      </c>
      <c r="N234" s="24"/>
      <c r="O234" s="24">
        <v>10232</v>
      </c>
      <c r="P234" s="25">
        <v>12.26</v>
      </c>
      <c r="Q234" s="26">
        <v>29000</v>
      </c>
      <c r="R234" s="26">
        <v>0</v>
      </c>
      <c r="S234" s="26">
        <f t="shared" si="14"/>
        <v>29000</v>
      </c>
    </row>
    <row r="235" spans="1:19" x14ac:dyDescent="0.4">
      <c r="A235" s="22" t="s">
        <v>1640</v>
      </c>
      <c r="B235" s="22" t="s">
        <v>1686</v>
      </c>
      <c r="C235" s="22" t="s">
        <v>1687</v>
      </c>
      <c r="D235" s="22" t="s">
        <v>1688</v>
      </c>
      <c r="E235" s="22" t="s">
        <v>1689</v>
      </c>
      <c r="F235" s="22">
        <v>1</v>
      </c>
      <c r="G235" s="22" t="s">
        <v>1690</v>
      </c>
      <c r="H235" s="22" t="s">
        <v>441</v>
      </c>
      <c r="I235" s="22" t="s">
        <v>99</v>
      </c>
      <c r="J235" s="22" t="s">
        <v>1691</v>
      </c>
      <c r="K235" s="22" t="s">
        <v>1692</v>
      </c>
      <c r="L235" s="23" t="s">
        <v>111</v>
      </c>
      <c r="M235" s="23" t="s">
        <v>112</v>
      </c>
      <c r="N235" s="24"/>
      <c r="O235" s="24">
        <v>10233</v>
      </c>
      <c r="P235" s="25">
        <v>12.26</v>
      </c>
      <c r="Q235" s="26">
        <v>29000</v>
      </c>
      <c r="R235" s="26">
        <v>0</v>
      </c>
      <c r="S235" s="26">
        <f t="shared" si="14"/>
        <v>29000</v>
      </c>
    </row>
    <row r="236" spans="1:19" x14ac:dyDescent="0.4">
      <c r="A236" s="22" t="s">
        <v>1648</v>
      </c>
      <c r="B236" s="22" t="s">
        <v>1693</v>
      </c>
      <c r="C236" s="22" t="s">
        <v>1694</v>
      </c>
      <c r="D236" s="22" t="s">
        <v>1695</v>
      </c>
      <c r="E236" s="22" t="s">
        <v>1696</v>
      </c>
      <c r="F236" s="22">
        <v>1</v>
      </c>
      <c r="G236" s="22" t="s">
        <v>1697</v>
      </c>
      <c r="H236" s="22" t="s">
        <v>291</v>
      </c>
      <c r="I236" s="22" t="s">
        <v>99</v>
      </c>
      <c r="J236" s="22" t="s">
        <v>1695</v>
      </c>
      <c r="K236" s="22" t="s">
        <v>1696</v>
      </c>
      <c r="L236" s="23" t="s">
        <v>111</v>
      </c>
      <c r="M236" s="23" t="s">
        <v>112</v>
      </c>
      <c r="N236" s="24"/>
      <c r="O236" s="24">
        <v>10234</v>
      </c>
      <c r="P236" s="25">
        <v>12.26</v>
      </c>
      <c r="Q236" s="26">
        <v>28000</v>
      </c>
      <c r="R236" s="26">
        <v>0</v>
      </c>
      <c r="S236" s="26">
        <f t="shared" si="14"/>
        <v>28000</v>
      </c>
    </row>
    <row r="237" spans="1:19" x14ac:dyDescent="0.4">
      <c r="A237" s="22" t="s">
        <v>1698</v>
      </c>
      <c r="B237" s="22" t="s">
        <v>1699</v>
      </c>
      <c r="C237" s="22" t="s">
        <v>1700</v>
      </c>
      <c r="D237" s="22" t="s">
        <v>1701</v>
      </c>
      <c r="E237" s="22" t="s">
        <v>1702</v>
      </c>
      <c r="F237" s="22">
        <v>1</v>
      </c>
      <c r="G237" s="22" t="s">
        <v>1703</v>
      </c>
      <c r="H237" s="22" t="s">
        <v>291</v>
      </c>
      <c r="I237" s="22" t="s">
        <v>1704</v>
      </c>
      <c r="J237" s="22" t="s">
        <v>1701</v>
      </c>
      <c r="K237" s="22" t="s">
        <v>1702</v>
      </c>
      <c r="L237" s="23" t="s">
        <v>111</v>
      </c>
      <c r="M237" s="23" t="s">
        <v>112</v>
      </c>
      <c r="N237" s="24"/>
      <c r="O237" s="24">
        <v>10235</v>
      </c>
      <c r="P237" s="25">
        <v>12.26</v>
      </c>
      <c r="Q237" s="26">
        <v>28000</v>
      </c>
      <c r="R237" s="26">
        <v>0</v>
      </c>
      <c r="S237" s="26">
        <f t="shared" si="14"/>
        <v>28000</v>
      </c>
    </row>
    <row r="238" spans="1:19" x14ac:dyDescent="0.4">
      <c r="A238" s="22" t="s">
        <v>1648</v>
      </c>
      <c r="B238" s="22" t="s">
        <v>1705</v>
      </c>
      <c r="C238" s="22" t="s">
        <v>1706</v>
      </c>
      <c r="D238" s="22" t="s">
        <v>1707</v>
      </c>
      <c r="E238" s="22" t="s">
        <v>1708</v>
      </c>
      <c r="F238" s="22">
        <v>1</v>
      </c>
      <c r="G238" s="22" t="s">
        <v>1709</v>
      </c>
      <c r="H238" s="22" t="s">
        <v>291</v>
      </c>
      <c r="I238" s="22" t="s">
        <v>99</v>
      </c>
      <c r="J238" s="22" t="s">
        <v>1707</v>
      </c>
      <c r="K238" s="22" t="s">
        <v>1708</v>
      </c>
      <c r="L238" s="23" t="s">
        <v>111</v>
      </c>
      <c r="M238" s="23" t="s">
        <v>112</v>
      </c>
      <c r="N238" s="24"/>
      <c r="O238" s="24">
        <v>10236</v>
      </c>
      <c r="P238" s="25">
        <v>12.26</v>
      </c>
      <c r="Q238" s="26">
        <v>28000</v>
      </c>
      <c r="R238" s="26">
        <v>0</v>
      </c>
      <c r="S238" s="26">
        <f t="shared" si="14"/>
        <v>28000</v>
      </c>
    </row>
    <row r="239" spans="1:19" x14ac:dyDescent="0.4">
      <c r="A239" s="22" t="s">
        <v>1710</v>
      </c>
      <c r="B239" s="22" t="s">
        <v>1711</v>
      </c>
      <c r="C239" s="22" t="s">
        <v>1712</v>
      </c>
      <c r="D239" s="22" t="s">
        <v>1713</v>
      </c>
      <c r="E239" s="22" t="s">
        <v>1714</v>
      </c>
      <c r="F239" s="22">
        <v>1</v>
      </c>
      <c r="G239" s="22" t="s">
        <v>1715</v>
      </c>
      <c r="H239" s="22" t="s">
        <v>252</v>
      </c>
      <c r="I239" s="22" t="s">
        <v>99</v>
      </c>
      <c r="J239" s="22" t="s">
        <v>1716</v>
      </c>
      <c r="K239" s="22" t="s">
        <v>1717</v>
      </c>
      <c r="L239" s="28" t="s">
        <v>102</v>
      </c>
      <c r="M239" s="28" t="s">
        <v>103</v>
      </c>
      <c r="N239" s="24"/>
      <c r="O239" s="24">
        <v>10237</v>
      </c>
      <c r="P239" s="25">
        <v>12.26</v>
      </c>
      <c r="Q239" s="26">
        <v>28000</v>
      </c>
      <c r="R239" s="26">
        <v>0</v>
      </c>
      <c r="S239" s="26">
        <f t="shared" si="14"/>
        <v>28000</v>
      </c>
    </row>
    <row r="240" spans="1:19" x14ac:dyDescent="0.4">
      <c r="A240" s="22" t="s">
        <v>1710</v>
      </c>
      <c r="B240" s="22" t="s">
        <v>1718</v>
      </c>
      <c r="C240" s="22" t="s">
        <v>1719</v>
      </c>
      <c r="D240" s="22" t="s">
        <v>1720</v>
      </c>
      <c r="E240" s="22" t="s">
        <v>1721</v>
      </c>
      <c r="F240" s="22">
        <v>1</v>
      </c>
      <c r="G240" s="22" t="s">
        <v>1722</v>
      </c>
      <c r="H240" s="22" t="s">
        <v>252</v>
      </c>
      <c r="I240" s="22" t="s">
        <v>99</v>
      </c>
      <c r="J240" s="22" t="s">
        <v>1716</v>
      </c>
      <c r="K240" s="22" t="s">
        <v>1717</v>
      </c>
      <c r="L240" s="28" t="s">
        <v>102</v>
      </c>
      <c r="M240" s="28" t="s">
        <v>103</v>
      </c>
      <c r="N240" s="24"/>
      <c r="O240" s="24">
        <v>10238</v>
      </c>
      <c r="P240" s="25">
        <v>12.26</v>
      </c>
      <c r="Q240" s="26">
        <v>28000</v>
      </c>
      <c r="R240" s="26">
        <v>0</v>
      </c>
      <c r="S240" s="26">
        <f t="shared" si="14"/>
        <v>28000</v>
      </c>
    </row>
    <row r="241" spans="1:19" x14ac:dyDescent="0.4">
      <c r="A241" s="22" t="s">
        <v>1710</v>
      </c>
      <c r="B241" s="22" t="s">
        <v>1723</v>
      </c>
      <c r="C241" s="22" t="s">
        <v>1724</v>
      </c>
      <c r="D241" s="22" t="s">
        <v>1725</v>
      </c>
      <c r="E241" s="22" t="s">
        <v>1726</v>
      </c>
      <c r="F241" s="22">
        <v>1</v>
      </c>
      <c r="G241" s="22" t="s">
        <v>1727</v>
      </c>
      <c r="H241" s="22" t="s">
        <v>252</v>
      </c>
      <c r="I241" s="22" t="s">
        <v>99</v>
      </c>
      <c r="J241" s="22" t="s">
        <v>1716</v>
      </c>
      <c r="K241" s="22" t="s">
        <v>1717</v>
      </c>
      <c r="L241" s="28" t="s">
        <v>102</v>
      </c>
      <c r="M241" s="28" t="s">
        <v>103</v>
      </c>
      <c r="N241" s="24"/>
      <c r="O241" s="24">
        <v>10239</v>
      </c>
      <c r="P241" s="25">
        <v>12.26</v>
      </c>
      <c r="Q241" s="26">
        <v>28000</v>
      </c>
      <c r="R241" s="26">
        <v>0</v>
      </c>
      <c r="S241" s="26">
        <f t="shared" si="14"/>
        <v>28000</v>
      </c>
    </row>
    <row r="242" spans="1:19" x14ac:dyDescent="0.4">
      <c r="A242" s="22" t="s">
        <v>1710</v>
      </c>
      <c r="B242" s="22" t="s">
        <v>1728</v>
      </c>
      <c r="C242" s="22" t="s">
        <v>1729</v>
      </c>
      <c r="D242" s="22" t="s">
        <v>1730</v>
      </c>
      <c r="E242" s="22" t="s">
        <v>1731</v>
      </c>
      <c r="F242" s="22">
        <v>1</v>
      </c>
      <c r="G242" s="22" t="s">
        <v>1732</v>
      </c>
      <c r="H242" s="22" t="s">
        <v>252</v>
      </c>
      <c r="I242" s="22" t="s">
        <v>99</v>
      </c>
      <c r="J242" s="22" t="s">
        <v>1716</v>
      </c>
      <c r="K242" s="22" t="s">
        <v>1717</v>
      </c>
      <c r="L242" s="28" t="s">
        <v>102</v>
      </c>
      <c r="M242" s="28" t="s">
        <v>103</v>
      </c>
      <c r="N242" s="24"/>
      <c r="O242" s="24">
        <v>10240</v>
      </c>
      <c r="P242" s="25">
        <v>12.26</v>
      </c>
      <c r="Q242" s="26">
        <v>28000</v>
      </c>
      <c r="R242" s="26">
        <v>0</v>
      </c>
      <c r="S242" s="26">
        <f t="shared" si="14"/>
        <v>28000</v>
      </c>
    </row>
    <row r="243" spans="1:19" x14ac:dyDescent="0.4">
      <c r="A243" s="22" t="s">
        <v>1640</v>
      </c>
      <c r="B243" s="22" t="s">
        <v>1733</v>
      </c>
      <c r="C243" s="22" t="s">
        <v>1734</v>
      </c>
      <c r="D243" s="22" t="s">
        <v>1735</v>
      </c>
      <c r="E243" s="22" t="s">
        <v>1736</v>
      </c>
      <c r="F243" s="22">
        <v>1</v>
      </c>
      <c r="G243" s="22" t="s">
        <v>1737</v>
      </c>
      <c r="H243" s="22" t="s">
        <v>179</v>
      </c>
      <c r="I243" s="22" t="s">
        <v>99</v>
      </c>
      <c r="J243" s="22" t="s">
        <v>1735</v>
      </c>
      <c r="K243" s="22" t="s">
        <v>1736</v>
      </c>
      <c r="L243" s="23" t="s">
        <v>111</v>
      </c>
      <c r="M243" s="23" t="s">
        <v>112</v>
      </c>
      <c r="N243" s="24"/>
      <c r="O243" s="24">
        <v>10241</v>
      </c>
      <c r="P243" s="25">
        <v>12.26</v>
      </c>
      <c r="Q243" s="26">
        <v>27000</v>
      </c>
      <c r="R243" s="26">
        <v>0</v>
      </c>
      <c r="S243" s="26">
        <f t="shared" si="14"/>
        <v>27000</v>
      </c>
    </row>
    <row r="244" spans="1:19" x14ac:dyDescent="0.4">
      <c r="A244" s="22" t="s">
        <v>1640</v>
      </c>
      <c r="B244" s="22" t="s">
        <v>1738</v>
      </c>
      <c r="C244" s="22" t="s">
        <v>1739</v>
      </c>
      <c r="D244" s="22" t="s">
        <v>1740</v>
      </c>
      <c r="E244" s="22" t="s">
        <v>1741</v>
      </c>
      <c r="F244" s="22">
        <v>1</v>
      </c>
      <c r="G244" s="22" t="s">
        <v>1742</v>
      </c>
      <c r="H244" s="22" t="s">
        <v>617</v>
      </c>
      <c r="I244" s="22" t="s">
        <v>99</v>
      </c>
      <c r="J244" s="22" t="s">
        <v>1740</v>
      </c>
      <c r="K244" s="22" t="s">
        <v>1741</v>
      </c>
      <c r="L244" s="23" t="s">
        <v>111</v>
      </c>
      <c r="M244" s="23" t="s">
        <v>112</v>
      </c>
      <c r="N244" s="24"/>
      <c r="O244" s="24">
        <v>10242</v>
      </c>
      <c r="P244" s="25">
        <v>12.26</v>
      </c>
      <c r="Q244" s="26">
        <v>25000</v>
      </c>
      <c r="R244" s="26">
        <v>0</v>
      </c>
      <c r="S244" s="26">
        <f t="shared" si="14"/>
        <v>25000</v>
      </c>
    </row>
    <row r="245" spans="1:19" x14ac:dyDescent="0.4">
      <c r="A245" s="22" t="s">
        <v>1743</v>
      </c>
      <c r="B245" s="22" t="s">
        <v>1744</v>
      </c>
      <c r="C245" s="22" t="s">
        <v>1745</v>
      </c>
      <c r="D245" s="22" t="s">
        <v>1746</v>
      </c>
      <c r="E245" s="22" t="s">
        <v>1747</v>
      </c>
      <c r="F245" s="29">
        <v>2</v>
      </c>
      <c r="G245" s="22" t="s">
        <v>1748</v>
      </c>
      <c r="H245" s="22" t="s">
        <v>1749</v>
      </c>
      <c r="I245" s="22" t="s">
        <v>1750</v>
      </c>
      <c r="J245" s="22" t="s">
        <v>1751</v>
      </c>
      <c r="K245" s="22" t="s">
        <v>1752</v>
      </c>
      <c r="L245" s="31" t="s">
        <v>569</v>
      </c>
      <c r="M245" s="31" t="s">
        <v>570</v>
      </c>
      <c r="N245" s="24"/>
      <c r="O245" s="24">
        <v>10243</v>
      </c>
      <c r="P245" s="25">
        <v>12.26</v>
      </c>
      <c r="Q245" s="26">
        <v>34000</v>
      </c>
      <c r="R245" s="26">
        <v>0</v>
      </c>
      <c r="S245" s="26">
        <f t="shared" si="14"/>
        <v>68000</v>
      </c>
    </row>
    <row r="246" spans="1:19" x14ac:dyDescent="0.4">
      <c r="A246" s="22" t="s">
        <v>1648</v>
      </c>
      <c r="B246" s="22" t="s">
        <v>1753</v>
      </c>
      <c r="C246" s="22" t="s">
        <v>1754</v>
      </c>
      <c r="D246" s="22" t="s">
        <v>1755</v>
      </c>
      <c r="E246" s="22" t="s">
        <v>1756</v>
      </c>
      <c r="F246" s="22">
        <v>1</v>
      </c>
      <c r="G246" s="22" t="s">
        <v>1757</v>
      </c>
      <c r="H246" s="22" t="s">
        <v>282</v>
      </c>
      <c r="I246" s="22" t="s">
        <v>1758</v>
      </c>
      <c r="J246" s="22" t="s">
        <v>1654</v>
      </c>
      <c r="K246" s="22" t="s">
        <v>1655</v>
      </c>
      <c r="L246" s="23" t="s">
        <v>111</v>
      </c>
      <c r="M246" s="23" t="s">
        <v>112</v>
      </c>
      <c r="N246" s="24"/>
      <c r="O246" s="24">
        <v>10244</v>
      </c>
      <c r="P246" s="25">
        <v>12.26</v>
      </c>
      <c r="Q246" s="26">
        <v>34000</v>
      </c>
      <c r="R246" s="26">
        <v>0</v>
      </c>
      <c r="S246" s="26">
        <f t="shared" si="14"/>
        <v>34000</v>
      </c>
    </row>
    <row r="247" spans="1:19" x14ac:dyDescent="0.4">
      <c r="A247" s="22" t="s">
        <v>1674</v>
      </c>
      <c r="B247" s="22" t="s">
        <v>1759</v>
      </c>
      <c r="C247" s="22" t="s">
        <v>1760</v>
      </c>
      <c r="D247" s="22" t="s">
        <v>1761</v>
      </c>
      <c r="E247" s="22" t="s">
        <v>1762</v>
      </c>
      <c r="F247" s="22">
        <v>1</v>
      </c>
      <c r="G247" s="22" t="s">
        <v>1763</v>
      </c>
      <c r="H247" s="22" t="s">
        <v>282</v>
      </c>
      <c r="I247" s="22" t="s">
        <v>99</v>
      </c>
      <c r="J247" s="22" t="s">
        <v>1764</v>
      </c>
      <c r="K247" s="22" t="s">
        <v>1765</v>
      </c>
      <c r="L247" s="23" t="s">
        <v>111</v>
      </c>
      <c r="M247" s="23" t="s">
        <v>112</v>
      </c>
      <c r="N247" s="24"/>
      <c r="O247" s="24">
        <v>10245</v>
      </c>
      <c r="P247" s="25">
        <v>12.26</v>
      </c>
      <c r="Q247" s="26">
        <v>34000</v>
      </c>
      <c r="R247" s="26">
        <v>0</v>
      </c>
      <c r="S247" s="26">
        <f t="shared" si="14"/>
        <v>34000</v>
      </c>
    </row>
    <row r="248" spans="1:19" x14ac:dyDescent="0.4">
      <c r="A248" s="22" t="s">
        <v>1674</v>
      </c>
      <c r="B248" s="22" t="s">
        <v>1766</v>
      </c>
      <c r="C248" s="22" t="s">
        <v>1767</v>
      </c>
      <c r="D248" s="22" t="s">
        <v>1768</v>
      </c>
      <c r="E248" s="22" t="s">
        <v>1765</v>
      </c>
      <c r="F248" s="22">
        <v>1</v>
      </c>
      <c r="G248" s="22" t="s">
        <v>1769</v>
      </c>
      <c r="H248" s="22" t="s">
        <v>282</v>
      </c>
      <c r="I248" s="22" t="s">
        <v>99</v>
      </c>
      <c r="J248" s="22" t="s">
        <v>1764</v>
      </c>
      <c r="K248" s="22" t="s">
        <v>1765</v>
      </c>
      <c r="L248" s="23" t="s">
        <v>111</v>
      </c>
      <c r="M248" s="23" t="s">
        <v>112</v>
      </c>
      <c r="N248" s="24"/>
      <c r="O248" s="24">
        <v>10246</v>
      </c>
      <c r="P248" s="25">
        <v>12.26</v>
      </c>
      <c r="Q248" s="26">
        <v>34000</v>
      </c>
      <c r="R248" s="26">
        <v>0</v>
      </c>
      <c r="S248" s="26">
        <f t="shared" si="14"/>
        <v>34000</v>
      </c>
    </row>
    <row r="249" spans="1:19" x14ac:dyDescent="0.4">
      <c r="A249" s="22" t="s">
        <v>1770</v>
      </c>
      <c r="B249" s="22" t="s">
        <v>1771</v>
      </c>
      <c r="C249" s="22" t="s">
        <v>1772</v>
      </c>
      <c r="D249" s="22" t="s">
        <v>1773</v>
      </c>
      <c r="E249" s="22" t="s">
        <v>1774</v>
      </c>
      <c r="F249" s="22">
        <v>1</v>
      </c>
      <c r="G249" s="22" t="s">
        <v>1775</v>
      </c>
      <c r="H249" s="22" t="s">
        <v>217</v>
      </c>
      <c r="I249" s="22" t="s">
        <v>1776</v>
      </c>
      <c r="J249" s="22" t="s">
        <v>433</v>
      </c>
      <c r="K249" s="22" t="s">
        <v>434</v>
      </c>
      <c r="L249" s="23" t="s">
        <v>111</v>
      </c>
      <c r="M249" s="23" t="s">
        <v>112</v>
      </c>
      <c r="N249" s="24"/>
      <c r="O249" s="24">
        <v>10247</v>
      </c>
      <c r="P249" s="25">
        <v>12.26</v>
      </c>
      <c r="Q249" s="26">
        <v>33000</v>
      </c>
      <c r="R249" s="26">
        <v>0</v>
      </c>
      <c r="S249" s="26">
        <f t="shared" si="14"/>
        <v>33000</v>
      </c>
    </row>
    <row r="250" spans="1:19" x14ac:dyDescent="0.4">
      <c r="A250" s="22" t="s">
        <v>1674</v>
      </c>
      <c r="B250" s="22" t="s">
        <v>1777</v>
      </c>
      <c r="C250" s="22" t="s">
        <v>1778</v>
      </c>
      <c r="D250" s="22" t="s">
        <v>1779</v>
      </c>
      <c r="E250" s="22" t="s">
        <v>1780</v>
      </c>
      <c r="F250" s="22">
        <v>1</v>
      </c>
      <c r="G250" s="22" t="s">
        <v>1781</v>
      </c>
      <c r="H250" s="22" t="s">
        <v>258</v>
      </c>
      <c r="I250" s="22" t="s">
        <v>99</v>
      </c>
      <c r="J250" s="22" t="s">
        <v>1782</v>
      </c>
      <c r="K250" s="22" t="s">
        <v>1783</v>
      </c>
      <c r="L250" s="23" t="s">
        <v>111</v>
      </c>
      <c r="M250" s="23" t="s">
        <v>112</v>
      </c>
      <c r="N250" s="24"/>
      <c r="O250" s="24">
        <v>10248</v>
      </c>
      <c r="P250" s="25">
        <v>12.26</v>
      </c>
      <c r="Q250" s="26">
        <v>82000</v>
      </c>
      <c r="R250" s="26">
        <v>0</v>
      </c>
      <c r="S250" s="26">
        <f t="shared" si="14"/>
        <v>82000</v>
      </c>
    </row>
    <row r="251" spans="1:19" x14ac:dyDescent="0.4">
      <c r="A251" s="22" t="s">
        <v>1648</v>
      </c>
      <c r="B251" s="22" t="s">
        <v>1784</v>
      </c>
      <c r="C251" s="22" t="s">
        <v>1785</v>
      </c>
      <c r="D251" s="22" t="s">
        <v>1786</v>
      </c>
      <c r="E251" s="22" t="s">
        <v>1787</v>
      </c>
      <c r="F251" s="22">
        <v>1</v>
      </c>
      <c r="G251" s="22" t="s">
        <v>1788</v>
      </c>
      <c r="H251" s="22" t="s">
        <v>258</v>
      </c>
      <c r="I251" s="22" t="s">
        <v>1789</v>
      </c>
      <c r="J251" s="22" t="s">
        <v>1790</v>
      </c>
      <c r="K251" s="22" t="s">
        <v>1791</v>
      </c>
      <c r="L251" s="23" t="s">
        <v>111</v>
      </c>
      <c r="M251" s="23" t="s">
        <v>112</v>
      </c>
      <c r="N251" s="24"/>
      <c r="O251" s="24">
        <v>10249</v>
      </c>
      <c r="P251" s="25">
        <v>12.26</v>
      </c>
      <c r="Q251" s="26">
        <v>82000</v>
      </c>
      <c r="R251" s="26">
        <v>0</v>
      </c>
      <c r="S251" s="26">
        <f t="shared" si="14"/>
        <v>82000</v>
      </c>
    </row>
    <row r="252" spans="1:19" x14ac:dyDescent="0.4">
      <c r="A252" s="22" t="s">
        <v>1674</v>
      </c>
      <c r="B252" s="22" t="s">
        <v>1792</v>
      </c>
      <c r="C252" s="22" t="s">
        <v>1793</v>
      </c>
      <c r="D252" s="22" t="s">
        <v>1794</v>
      </c>
      <c r="E252" s="22" t="s">
        <v>1795</v>
      </c>
      <c r="F252" s="22">
        <v>1</v>
      </c>
      <c r="G252" s="22" t="s">
        <v>1796</v>
      </c>
      <c r="H252" s="22" t="s">
        <v>258</v>
      </c>
      <c r="I252" s="22" t="s">
        <v>99</v>
      </c>
      <c r="J252" s="22" t="s">
        <v>1797</v>
      </c>
      <c r="K252" s="22" t="s">
        <v>1783</v>
      </c>
      <c r="L252" s="23" t="s">
        <v>111</v>
      </c>
      <c r="M252" s="23" t="s">
        <v>112</v>
      </c>
      <c r="N252" s="24"/>
      <c r="O252" s="24">
        <v>10250</v>
      </c>
      <c r="P252" s="25">
        <v>12.26</v>
      </c>
      <c r="Q252" s="26">
        <v>82000</v>
      </c>
      <c r="R252" s="26">
        <v>0</v>
      </c>
      <c r="S252" s="26">
        <f t="shared" si="14"/>
        <v>82000</v>
      </c>
    </row>
    <row r="253" spans="1:19" x14ac:dyDescent="0.4">
      <c r="A253" s="22" t="s">
        <v>1640</v>
      </c>
      <c r="B253" s="22" t="s">
        <v>1798</v>
      </c>
      <c r="C253" s="22" t="s">
        <v>1799</v>
      </c>
      <c r="D253" s="22" t="s">
        <v>1800</v>
      </c>
      <c r="E253" s="22" t="s">
        <v>1801</v>
      </c>
      <c r="F253" s="22">
        <v>1</v>
      </c>
      <c r="G253" s="22" t="s">
        <v>1802</v>
      </c>
      <c r="H253" s="22" t="s">
        <v>323</v>
      </c>
      <c r="I253" s="22" t="s">
        <v>1803</v>
      </c>
      <c r="J253" s="22" t="s">
        <v>1800</v>
      </c>
      <c r="K253" s="22" t="s">
        <v>1801</v>
      </c>
      <c r="L253" s="23" t="s">
        <v>111</v>
      </c>
      <c r="M253" s="23" t="s">
        <v>112</v>
      </c>
      <c r="N253" s="24"/>
      <c r="O253" s="24">
        <v>10251</v>
      </c>
      <c r="P253" s="25">
        <v>12.26</v>
      </c>
      <c r="Q253" s="26">
        <v>64000</v>
      </c>
      <c r="R253" s="26">
        <v>0</v>
      </c>
      <c r="S253" s="26">
        <f t="shared" si="14"/>
        <v>64000</v>
      </c>
    </row>
    <row r="254" spans="1:19" x14ac:dyDescent="0.4">
      <c r="A254" s="22" t="s">
        <v>1674</v>
      </c>
      <c r="B254" s="22" t="s">
        <v>1804</v>
      </c>
      <c r="C254" s="22" t="s">
        <v>1805</v>
      </c>
      <c r="D254" s="22" t="s">
        <v>1806</v>
      </c>
      <c r="E254" s="22" t="s">
        <v>1807</v>
      </c>
      <c r="F254" s="22">
        <v>1</v>
      </c>
      <c r="G254" s="22" t="s">
        <v>1808</v>
      </c>
      <c r="H254" s="22" t="s">
        <v>516</v>
      </c>
      <c r="I254" s="30" t="s">
        <v>1809</v>
      </c>
      <c r="J254" s="22" t="s">
        <v>1806</v>
      </c>
      <c r="K254" s="22" t="s">
        <v>1807</v>
      </c>
      <c r="L254" s="23" t="s">
        <v>111</v>
      </c>
      <c r="M254" s="23" t="s">
        <v>112</v>
      </c>
      <c r="N254" s="24"/>
      <c r="O254" s="24">
        <v>10252</v>
      </c>
      <c r="P254" s="25">
        <v>12.26</v>
      </c>
      <c r="Q254" s="26">
        <v>56000</v>
      </c>
      <c r="R254" s="26">
        <v>0</v>
      </c>
      <c r="S254" s="26">
        <f t="shared" si="14"/>
        <v>56000</v>
      </c>
    </row>
    <row r="255" spans="1:19" x14ac:dyDescent="0.4">
      <c r="A255" s="22" t="s">
        <v>1770</v>
      </c>
      <c r="B255" s="22" t="s">
        <v>1810</v>
      </c>
      <c r="C255" s="22" t="s">
        <v>1811</v>
      </c>
      <c r="D255" s="22" t="s">
        <v>1812</v>
      </c>
      <c r="E255" s="22" t="s">
        <v>1813</v>
      </c>
      <c r="F255" s="22">
        <v>1</v>
      </c>
      <c r="G255" s="22" t="s">
        <v>1814</v>
      </c>
      <c r="H255" s="22" t="s">
        <v>516</v>
      </c>
      <c r="I255" s="22" t="s">
        <v>99</v>
      </c>
      <c r="J255" s="22" t="s">
        <v>1815</v>
      </c>
      <c r="K255" s="22" t="s">
        <v>1816</v>
      </c>
      <c r="L255" s="23" t="s">
        <v>111</v>
      </c>
      <c r="M255" s="23" t="s">
        <v>112</v>
      </c>
      <c r="N255" s="24"/>
      <c r="O255" s="24">
        <v>10253</v>
      </c>
      <c r="P255" s="25">
        <v>12.26</v>
      </c>
      <c r="Q255" s="26">
        <v>56000</v>
      </c>
      <c r="R255" s="26">
        <v>0</v>
      </c>
      <c r="S255" s="26">
        <f t="shared" si="14"/>
        <v>56000</v>
      </c>
    </row>
    <row r="256" spans="1:19" x14ac:dyDescent="0.4">
      <c r="A256" s="22" t="s">
        <v>1674</v>
      </c>
      <c r="B256" s="22" t="s">
        <v>1817</v>
      </c>
      <c r="C256" s="22" t="s">
        <v>1818</v>
      </c>
      <c r="D256" s="22" t="s">
        <v>1819</v>
      </c>
      <c r="E256" s="22" t="s">
        <v>1820</v>
      </c>
      <c r="F256" s="22">
        <v>1</v>
      </c>
      <c r="G256" s="22" t="s">
        <v>1821</v>
      </c>
      <c r="H256" s="22" t="s">
        <v>770</v>
      </c>
      <c r="I256" s="22" t="s">
        <v>1822</v>
      </c>
      <c r="J256" s="22" t="s">
        <v>1819</v>
      </c>
      <c r="K256" s="22" t="s">
        <v>1820</v>
      </c>
      <c r="L256" s="23" t="s">
        <v>111</v>
      </c>
      <c r="M256" s="23" t="s">
        <v>112</v>
      </c>
      <c r="N256" s="24"/>
      <c r="O256" s="24">
        <v>10254</v>
      </c>
      <c r="P256" s="25">
        <v>12.26</v>
      </c>
      <c r="Q256" s="26">
        <v>46000</v>
      </c>
      <c r="R256" s="26">
        <v>0</v>
      </c>
      <c r="S256" s="26">
        <f t="shared" si="14"/>
        <v>46000</v>
      </c>
    </row>
    <row r="257" spans="1:19" x14ac:dyDescent="0.4">
      <c r="A257" s="22" t="s">
        <v>1823</v>
      </c>
      <c r="B257" s="22" t="s">
        <v>1824</v>
      </c>
      <c r="C257" s="22" t="s">
        <v>1825</v>
      </c>
      <c r="D257" s="22" t="s">
        <v>1826</v>
      </c>
      <c r="E257" s="22" t="s">
        <v>1827</v>
      </c>
      <c r="F257" s="29">
        <v>2</v>
      </c>
      <c r="G257" s="22" t="s">
        <v>1828</v>
      </c>
      <c r="H257" s="22" t="s">
        <v>1398</v>
      </c>
      <c r="I257" s="22" t="s">
        <v>1829</v>
      </c>
      <c r="J257" s="22" t="s">
        <v>1830</v>
      </c>
      <c r="K257" s="22" t="s">
        <v>1831</v>
      </c>
      <c r="L257" s="23" t="s">
        <v>111</v>
      </c>
      <c r="M257" s="23" t="s">
        <v>112</v>
      </c>
      <c r="N257" s="24"/>
      <c r="O257" s="24">
        <v>10255</v>
      </c>
      <c r="P257" s="25">
        <v>12.27</v>
      </c>
      <c r="Q257" s="26">
        <v>45000</v>
      </c>
      <c r="R257" s="26">
        <v>0</v>
      </c>
      <c r="S257" s="26">
        <f>Q257*F257+R257</f>
        <v>90000</v>
      </c>
    </row>
    <row r="258" spans="1:19" x14ac:dyDescent="0.4">
      <c r="A258" s="22" t="s">
        <v>1832</v>
      </c>
      <c r="B258" s="22" t="s">
        <v>1833</v>
      </c>
      <c r="C258" s="22" t="s">
        <v>1834</v>
      </c>
      <c r="D258" s="22" t="s">
        <v>1835</v>
      </c>
      <c r="E258" s="22" t="s">
        <v>1836</v>
      </c>
      <c r="F258" s="22">
        <v>1</v>
      </c>
      <c r="G258" s="22" t="s">
        <v>1837</v>
      </c>
      <c r="H258" s="22" t="s">
        <v>300</v>
      </c>
      <c r="I258" s="22" t="s">
        <v>1838</v>
      </c>
      <c r="J258" s="22" t="s">
        <v>1835</v>
      </c>
      <c r="K258" s="22" t="s">
        <v>1836</v>
      </c>
      <c r="L258" s="23" t="s">
        <v>111</v>
      </c>
      <c r="M258" s="23" t="s">
        <v>112</v>
      </c>
      <c r="N258" s="24"/>
      <c r="O258" s="24">
        <v>10256</v>
      </c>
      <c r="P258" s="25">
        <v>12.27</v>
      </c>
      <c r="Q258" s="26">
        <v>43500</v>
      </c>
      <c r="R258" s="26">
        <v>0</v>
      </c>
      <c r="S258" s="26">
        <f t="shared" ref="S258:S264" si="15">Q258*F258+R258</f>
        <v>43500</v>
      </c>
    </row>
    <row r="259" spans="1:19" x14ac:dyDescent="0.4">
      <c r="A259" s="22" t="s">
        <v>1823</v>
      </c>
      <c r="B259" s="22" t="s">
        <v>1839</v>
      </c>
      <c r="C259" s="22" t="s">
        <v>1840</v>
      </c>
      <c r="D259" s="22" t="s">
        <v>297</v>
      </c>
      <c r="E259" s="22" t="s">
        <v>298</v>
      </c>
      <c r="F259" s="22">
        <v>1</v>
      </c>
      <c r="G259" s="22" t="s">
        <v>1841</v>
      </c>
      <c r="H259" s="22" t="s">
        <v>300</v>
      </c>
      <c r="I259" s="22" t="s">
        <v>99</v>
      </c>
      <c r="J259" s="22" t="s">
        <v>297</v>
      </c>
      <c r="K259" s="22" t="s">
        <v>298</v>
      </c>
      <c r="L259" s="23" t="s">
        <v>111</v>
      </c>
      <c r="M259" s="23" t="s">
        <v>112</v>
      </c>
      <c r="N259" s="24"/>
      <c r="O259" s="24">
        <v>10257</v>
      </c>
      <c r="P259" s="25">
        <v>12.27</v>
      </c>
      <c r="Q259" s="26">
        <v>43500</v>
      </c>
      <c r="R259" s="26">
        <v>0</v>
      </c>
      <c r="S259" s="26">
        <f t="shared" si="15"/>
        <v>43500</v>
      </c>
    </row>
    <row r="260" spans="1:19" x14ac:dyDescent="0.4">
      <c r="A260" s="22" t="s">
        <v>1842</v>
      </c>
      <c r="B260" s="22" t="s">
        <v>1843</v>
      </c>
      <c r="C260" s="22" t="s">
        <v>1844</v>
      </c>
      <c r="D260" s="22" t="s">
        <v>1845</v>
      </c>
      <c r="E260" s="22" t="s">
        <v>1846</v>
      </c>
      <c r="F260" s="22">
        <v>1</v>
      </c>
      <c r="G260" s="22" t="s">
        <v>1847</v>
      </c>
      <c r="H260" s="22" t="s">
        <v>170</v>
      </c>
      <c r="I260" s="22" t="s">
        <v>1848</v>
      </c>
      <c r="J260" s="22" t="s">
        <v>1845</v>
      </c>
      <c r="K260" s="22" t="s">
        <v>1846</v>
      </c>
      <c r="L260" s="23" t="s">
        <v>111</v>
      </c>
      <c r="M260" s="23" t="s">
        <v>112</v>
      </c>
      <c r="N260" s="24"/>
      <c r="O260" s="24">
        <v>10258</v>
      </c>
      <c r="P260" s="25">
        <v>12.27</v>
      </c>
      <c r="Q260" s="26">
        <v>30000</v>
      </c>
      <c r="R260" s="26">
        <v>0</v>
      </c>
      <c r="S260" s="26">
        <f t="shared" si="15"/>
        <v>30000</v>
      </c>
    </row>
    <row r="261" spans="1:19" x14ac:dyDescent="0.4">
      <c r="A261" s="22" t="s">
        <v>1849</v>
      </c>
      <c r="B261" s="22" t="s">
        <v>1850</v>
      </c>
      <c r="C261" s="22" t="s">
        <v>1851</v>
      </c>
      <c r="D261" s="22" t="s">
        <v>1852</v>
      </c>
      <c r="E261" s="22" t="s">
        <v>1853</v>
      </c>
      <c r="F261" s="22">
        <v>1</v>
      </c>
      <c r="G261" s="22" t="s">
        <v>1854</v>
      </c>
      <c r="H261" s="22" t="s">
        <v>252</v>
      </c>
      <c r="I261" s="22" t="s">
        <v>99</v>
      </c>
      <c r="J261" s="22" t="s">
        <v>1852</v>
      </c>
      <c r="K261" s="22" t="s">
        <v>1853</v>
      </c>
      <c r="L261" s="23" t="s">
        <v>111</v>
      </c>
      <c r="M261" s="23" t="s">
        <v>112</v>
      </c>
      <c r="N261" s="24"/>
      <c r="O261" s="24">
        <v>10259</v>
      </c>
      <c r="P261" s="25">
        <v>12.27</v>
      </c>
      <c r="Q261" s="26">
        <v>28000</v>
      </c>
      <c r="R261" s="26">
        <v>0</v>
      </c>
      <c r="S261" s="26">
        <f t="shared" si="15"/>
        <v>28000</v>
      </c>
    </row>
    <row r="262" spans="1:19" x14ac:dyDescent="0.4">
      <c r="A262" s="22" t="s">
        <v>1855</v>
      </c>
      <c r="B262" s="22" t="s">
        <v>1856</v>
      </c>
      <c r="C262" s="22" t="s">
        <v>1857</v>
      </c>
      <c r="D262" s="22" t="s">
        <v>1858</v>
      </c>
      <c r="E262" s="22" t="s">
        <v>1859</v>
      </c>
      <c r="F262" s="22">
        <v>1</v>
      </c>
      <c r="G262" s="22" t="s">
        <v>1860</v>
      </c>
      <c r="H262" s="22" t="s">
        <v>217</v>
      </c>
      <c r="I262" s="22" t="s">
        <v>99</v>
      </c>
      <c r="J262" s="22" t="s">
        <v>1858</v>
      </c>
      <c r="K262" s="22" t="s">
        <v>1859</v>
      </c>
      <c r="L262" s="23" t="s">
        <v>111</v>
      </c>
      <c r="M262" s="23" t="s">
        <v>112</v>
      </c>
      <c r="N262" s="24"/>
      <c r="O262" s="24">
        <v>10260</v>
      </c>
      <c r="P262" s="25">
        <v>12.27</v>
      </c>
      <c r="Q262" s="26">
        <v>33000</v>
      </c>
      <c r="R262" s="26">
        <v>0</v>
      </c>
      <c r="S262" s="26">
        <f t="shared" si="15"/>
        <v>33000</v>
      </c>
    </row>
    <row r="263" spans="1:19" x14ac:dyDescent="0.4">
      <c r="A263" s="22" t="s">
        <v>1861</v>
      </c>
      <c r="B263" s="22" t="s">
        <v>1862</v>
      </c>
      <c r="C263" s="22" t="s">
        <v>1863</v>
      </c>
      <c r="D263" s="22" t="s">
        <v>1153</v>
      </c>
      <c r="E263" s="22" t="s">
        <v>1154</v>
      </c>
      <c r="F263" s="22">
        <v>1</v>
      </c>
      <c r="G263" s="22" t="s">
        <v>1864</v>
      </c>
      <c r="H263" s="22" t="s">
        <v>483</v>
      </c>
      <c r="I263" s="22" t="s">
        <v>1201</v>
      </c>
      <c r="J263" s="22" t="s">
        <v>1153</v>
      </c>
      <c r="K263" s="22" t="s">
        <v>1154</v>
      </c>
      <c r="L263" s="23" t="s">
        <v>111</v>
      </c>
      <c r="M263" s="23" t="s">
        <v>112</v>
      </c>
      <c r="N263" s="24"/>
      <c r="O263" s="24">
        <v>10261</v>
      </c>
      <c r="P263" s="25">
        <v>12.27</v>
      </c>
      <c r="Q263" s="26">
        <v>52000</v>
      </c>
      <c r="R263" s="26">
        <v>0</v>
      </c>
      <c r="S263" s="26">
        <f t="shared" si="15"/>
        <v>52000</v>
      </c>
    </row>
    <row r="264" spans="1:19" x14ac:dyDescent="0.4">
      <c r="A264" s="22" t="s">
        <v>1865</v>
      </c>
      <c r="B264" s="22" t="s">
        <v>1866</v>
      </c>
      <c r="C264" s="22" t="s">
        <v>1867</v>
      </c>
      <c r="D264" s="22" t="s">
        <v>1868</v>
      </c>
      <c r="E264" s="22" t="s">
        <v>1869</v>
      </c>
      <c r="F264" s="22">
        <v>1</v>
      </c>
      <c r="G264" s="22" t="s">
        <v>1870</v>
      </c>
      <c r="H264" s="22" t="s">
        <v>770</v>
      </c>
      <c r="I264" s="22" t="s">
        <v>1871</v>
      </c>
      <c r="J264" s="22" t="s">
        <v>1868</v>
      </c>
      <c r="K264" s="22" t="s">
        <v>1869</v>
      </c>
      <c r="L264" s="23" t="s">
        <v>111</v>
      </c>
      <c r="M264" s="23" t="s">
        <v>112</v>
      </c>
      <c r="N264" s="24"/>
      <c r="O264" s="24">
        <v>10262</v>
      </c>
      <c r="P264" s="25">
        <v>12.27</v>
      </c>
      <c r="Q264" s="26">
        <v>46000</v>
      </c>
      <c r="R264" s="26">
        <v>0</v>
      </c>
      <c r="S264" s="26">
        <f t="shared" si="15"/>
        <v>46000</v>
      </c>
    </row>
    <row r="265" spans="1:19" x14ac:dyDescent="0.4">
      <c r="A265" s="40" t="s">
        <v>1872</v>
      </c>
      <c r="B265" s="40" t="s">
        <v>1873</v>
      </c>
      <c r="C265" s="40" t="s">
        <v>1874</v>
      </c>
      <c r="D265" s="40" t="s">
        <v>1875</v>
      </c>
      <c r="E265" s="40" t="s">
        <v>1876</v>
      </c>
      <c r="F265" s="40">
        <v>1</v>
      </c>
      <c r="G265" s="40" t="s">
        <v>1877</v>
      </c>
      <c r="H265" s="40" t="s">
        <v>1878</v>
      </c>
      <c r="I265" s="40" t="s">
        <v>99</v>
      </c>
      <c r="J265" s="40" t="s">
        <v>1879</v>
      </c>
      <c r="K265" s="40" t="s">
        <v>1880</v>
      </c>
      <c r="L265" s="23" t="s">
        <v>111</v>
      </c>
      <c r="M265" s="23" t="s">
        <v>112</v>
      </c>
      <c r="N265" s="24"/>
      <c r="O265" s="24">
        <v>10263</v>
      </c>
      <c r="P265" s="25">
        <v>12.28</v>
      </c>
      <c r="Q265" s="26">
        <v>48000</v>
      </c>
      <c r="R265" s="26">
        <v>2500</v>
      </c>
      <c r="S265" s="26">
        <f>Q265*F265+R265</f>
        <v>50500</v>
      </c>
    </row>
    <row r="266" spans="1:19" x14ac:dyDescent="0.4">
      <c r="A266" s="40" t="s">
        <v>1881</v>
      </c>
      <c r="B266" s="40" t="s">
        <v>1882</v>
      </c>
      <c r="C266" s="40" t="s">
        <v>1883</v>
      </c>
      <c r="D266" s="40" t="s">
        <v>1884</v>
      </c>
      <c r="E266" s="40" t="s">
        <v>1885</v>
      </c>
      <c r="F266" s="40">
        <v>1</v>
      </c>
      <c r="G266" s="40" t="s">
        <v>1886</v>
      </c>
      <c r="H266" s="40" t="s">
        <v>314</v>
      </c>
      <c r="I266" s="41" t="s">
        <v>1887</v>
      </c>
      <c r="J266" s="40" t="s">
        <v>1884</v>
      </c>
      <c r="K266" s="40" t="s">
        <v>1885</v>
      </c>
      <c r="L266" s="28" t="s">
        <v>102</v>
      </c>
      <c r="M266" s="28" t="s">
        <v>103</v>
      </c>
      <c r="N266" s="24"/>
      <c r="O266" s="24">
        <v>10264</v>
      </c>
      <c r="P266" s="25">
        <v>12.28</v>
      </c>
      <c r="Q266" s="26">
        <v>40500</v>
      </c>
      <c r="R266" s="26">
        <v>0</v>
      </c>
      <c r="S266" s="26">
        <f t="shared" ref="S266:S295" si="16">Q266*F266+R266</f>
        <v>40500</v>
      </c>
    </row>
    <row r="267" spans="1:19" x14ac:dyDescent="0.4">
      <c r="A267" s="40" t="s">
        <v>1888</v>
      </c>
      <c r="B267" s="40" t="s">
        <v>1889</v>
      </c>
      <c r="C267" s="40" t="s">
        <v>1890</v>
      </c>
      <c r="D267" s="40" t="s">
        <v>1891</v>
      </c>
      <c r="E267" s="40" t="s">
        <v>1892</v>
      </c>
      <c r="F267" s="40">
        <v>1</v>
      </c>
      <c r="G267" s="40" t="s">
        <v>1893</v>
      </c>
      <c r="H267" s="40" t="s">
        <v>344</v>
      </c>
      <c r="I267" s="41" t="s">
        <v>1894</v>
      </c>
      <c r="J267" s="40" t="s">
        <v>1891</v>
      </c>
      <c r="K267" s="40" t="s">
        <v>1892</v>
      </c>
      <c r="L267" s="23" t="s">
        <v>111</v>
      </c>
      <c r="M267" s="23" t="s">
        <v>112</v>
      </c>
      <c r="N267" s="24"/>
      <c r="O267" s="24">
        <v>10265</v>
      </c>
      <c r="P267" s="25">
        <v>12.28</v>
      </c>
      <c r="Q267" s="26">
        <v>40500</v>
      </c>
      <c r="R267" s="26">
        <v>0</v>
      </c>
      <c r="S267" s="26">
        <f t="shared" si="16"/>
        <v>40500</v>
      </c>
    </row>
    <row r="268" spans="1:19" x14ac:dyDescent="0.4">
      <c r="A268" s="40" t="s">
        <v>1895</v>
      </c>
      <c r="B268" s="40" t="s">
        <v>1896</v>
      </c>
      <c r="C268" s="40" t="s">
        <v>1897</v>
      </c>
      <c r="D268" s="40" t="s">
        <v>1898</v>
      </c>
      <c r="E268" s="40" t="s">
        <v>1899</v>
      </c>
      <c r="F268" s="40">
        <v>1</v>
      </c>
      <c r="G268" s="40" t="s">
        <v>1900</v>
      </c>
      <c r="H268" s="40" t="s">
        <v>441</v>
      </c>
      <c r="I268" s="41" t="s">
        <v>1901</v>
      </c>
      <c r="J268" s="40" t="s">
        <v>1898</v>
      </c>
      <c r="K268" s="40" t="s">
        <v>1899</v>
      </c>
      <c r="L268" s="28" t="s">
        <v>102</v>
      </c>
      <c r="M268" s="28" t="s">
        <v>103</v>
      </c>
      <c r="N268" s="24"/>
      <c r="O268" s="24">
        <v>10266</v>
      </c>
      <c r="P268" s="25">
        <v>12.28</v>
      </c>
      <c r="Q268" s="26">
        <v>29000</v>
      </c>
      <c r="R268" s="26">
        <v>0</v>
      </c>
      <c r="S268" s="26">
        <f t="shared" si="16"/>
        <v>29000</v>
      </c>
    </row>
    <row r="269" spans="1:19" x14ac:dyDescent="0.4">
      <c r="A269" s="40" t="s">
        <v>1902</v>
      </c>
      <c r="B269" s="40" t="s">
        <v>1903</v>
      </c>
      <c r="C269" s="40" t="s">
        <v>1904</v>
      </c>
      <c r="D269" s="40" t="s">
        <v>1905</v>
      </c>
      <c r="E269" s="40" t="s">
        <v>1906</v>
      </c>
      <c r="F269" s="40">
        <v>1</v>
      </c>
      <c r="G269" s="40" t="s">
        <v>1907</v>
      </c>
      <c r="H269" s="40" t="s">
        <v>179</v>
      </c>
      <c r="I269" s="40" t="s">
        <v>99</v>
      </c>
      <c r="J269" s="40" t="s">
        <v>1905</v>
      </c>
      <c r="K269" s="40" t="s">
        <v>1906</v>
      </c>
      <c r="L269" s="23" t="s">
        <v>111</v>
      </c>
      <c r="M269" s="23" t="s">
        <v>112</v>
      </c>
      <c r="N269" s="24"/>
      <c r="O269" s="24">
        <v>10267</v>
      </c>
      <c r="P269" s="25">
        <v>12.28</v>
      </c>
      <c r="Q269" s="26">
        <v>27000</v>
      </c>
      <c r="R269" s="26">
        <v>0</v>
      </c>
      <c r="S269" s="26">
        <f t="shared" si="16"/>
        <v>27000</v>
      </c>
    </row>
    <row r="270" spans="1:19" x14ac:dyDescent="0.4">
      <c r="A270" s="40" t="s">
        <v>1908</v>
      </c>
      <c r="B270" s="40" t="s">
        <v>1909</v>
      </c>
      <c r="C270" s="40" t="s">
        <v>1910</v>
      </c>
      <c r="D270" s="40" t="s">
        <v>1911</v>
      </c>
      <c r="E270" s="40" t="s">
        <v>1912</v>
      </c>
      <c r="F270" s="40">
        <v>1</v>
      </c>
      <c r="G270" s="40" t="s">
        <v>1913</v>
      </c>
      <c r="H270" s="40" t="s">
        <v>179</v>
      </c>
      <c r="I270" s="40" t="s">
        <v>99</v>
      </c>
      <c r="J270" s="40" t="s">
        <v>1911</v>
      </c>
      <c r="K270" s="40" t="s">
        <v>1912</v>
      </c>
      <c r="L270" s="23" t="s">
        <v>111</v>
      </c>
      <c r="M270" s="23" t="s">
        <v>112</v>
      </c>
      <c r="N270" s="24"/>
      <c r="O270" s="24">
        <v>10268</v>
      </c>
      <c r="P270" s="25">
        <v>12.28</v>
      </c>
      <c r="Q270" s="26">
        <v>27000</v>
      </c>
      <c r="R270" s="26">
        <v>0</v>
      </c>
      <c r="S270" s="26">
        <f t="shared" si="16"/>
        <v>27000</v>
      </c>
    </row>
    <row r="271" spans="1:19" x14ac:dyDescent="0.4">
      <c r="A271" s="40" t="s">
        <v>1914</v>
      </c>
      <c r="B271" s="40" t="s">
        <v>1915</v>
      </c>
      <c r="C271" s="40" t="s">
        <v>1916</v>
      </c>
      <c r="D271" s="40" t="s">
        <v>1917</v>
      </c>
      <c r="E271" s="40" t="s">
        <v>1918</v>
      </c>
      <c r="F271" s="40">
        <v>1</v>
      </c>
      <c r="G271" s="40" t="s">
        <v>1919</v>
      </c>
      <c r="H271" s="40" t="s">
        <v>1920</v>
      </c>
      <c r="I271" s="40" t="s">
        <v>99</v>
      </c>
      <c r="J271" s="40" t="s">
        <v>1921</v>
      </c>
      <c r="K271" s="40" t="s">
        <v>1922</v>
      </c>
      <c r="L271" s="23" t="s">
        <v>111</v>
      </c>
      <c r="M271" s="23" t="s">
        <v>112</v>
      </c>
      <c r="N271" s="24"/>
      <c r="O271" s="24">
        <v>10269</v>
      </c>
      <c r="P271" s="25">
        <v>12.28</v>
      </c>
      <c r="Q271" s="26">
        <v>34000</v>
      </c>
      <c r="R271" s="26">
        <v>2500</v>
      </c>
      <c r="S271" s="26">
        <f t="shared" si="16"/>
        <v>36500</v>
      </c>
    </row>
    <row r="272" spans="1:19" x14ac:dyDescent="0.4">
      <c r="A272" s="40" t="s">
        <v>1923</v>
      </c>
      <c r="B272" s="40" t="s">
        <v>1924</v>
      </c>
      <c r="C272" s="40" t="s">
        <v>1925</v>
      </c>
      <c r="D272" s="40" t="s">
        <v>1926</v>
      </c>
      <c r="E272" s="40" t="s">
        <v>1927</v>
      </c>
      <c r="F272" s="42">
        <v>3</v>
      </c>
      <c r="G272" s="40" t="s">
        <v>1928</v>
      </c>
      <c r="H272" s="40" t="s">
        <v>282</v>
      </c>
      <c r="I272" s="41" t="s">
        <v>1929</v>
      </c>
      <c r="J272" s="40" t="s">
        <v>1930</v>
      </c>
      <c r="K272" s="40" t="s">
        <v>1931</v>
      </c>
      <c r="L272" s="23" t="s">
        <v>111</v>
      </c>
      <c r="M272" s="23" t="s">
        <v>112</v>
      </c>
      <c r="N272" s="24"/>
      <c r="O272" s="24">
        <v>10270</v>
      </c>
      <c r="P272" s="25">
        <v>12.28</v>
      </c>
      <c r="Q272" s="26">
        <v>34000</v>
      </c>
      <c r="R272" s="26">
        <v>0</v>
      </c>
      <c r="S272" s="26">
        <f t="shared" si="16"/>
        <v>102000</v>
      </c>
    </row>
    <row r="273" spans="1:19" x14ac:dyDescent="0.4">
      <c r="A273" s="40" t="s">
        <v>1932</v>
      </c>
      <c r="B273" s="40" t="s">
        <v>1933</v>
      </c>
      <c r="C273" s="40" t="s">
        <v>1934</v>
      </c>
      <c r="D273" s="40" t="s">
        <v>1935</v>
      </c>
      <c r="E273" s="40" t="s">
        <v>1936</v>
      </c>
      <c r="F273" s="40">
        <v>1</v>
      </c>
      <c r="G273" s="40" t="s">
        <v>1937</v>
      </c>
      <c r="H273" s="40" t="s">
        <v>282</v>
      </c>
      <c r="I273" s="41" t="s">
        <v>1938</v>
      </c>
      <c r="J273" s="40" t="s">
        <v>1935</v>
      </c>
      <c r="K273" s="40" t="s">
        <v>1936</v>
      </c>
      <c r="L273" s="28" t="s">
        <v>102</v>
      </c>
      <c r="M273" s="28" t="s">
        <v>103</v>
      </c>
      <c r="N273" s="24"/>
      <c r="O273" s="24">
        <v>10271</v>
      </c>
      <c r="P273" s="25">
        <v>12.28</v>
      </c>
      <c r="Q273" s="26">
        <v>34000</v>
      </c>
      <c r="R273" s="26">
        <v>0</v>
      </c>
      <c r="S273" s="26">
        <f t="shared" si="16"/>
        <v>34000</v>
      </c>
    </row>
    <row r="274" spans="1:19" x14ac:dyDescent="0.4">
      <c r="A274" s="40" t="s">
        <v>1908</v>
      </c>
      <c r="B274" s="40" t="s">
        <v>1939</v>
      </c>
      <c r="C274" s="40" t="s">
        <v>1940</v>
      </c>
      <c r="D274" s="40" t="s">
        <v>1773</v>
      </c>
      <c r="E274" s="40" t="s">
        <v>1774</v>
      </c>
      <c r="F274" s="40">
        <v>1</v>
      </c>
      <c r="G274" s="40" t="s">
        <v>1941</v>
      </c>
      <c r="H274" s="40" t="s">
        <v>1942</v>
      </c>
      <c r="I274" s="40" t="s">
        <v>99</v>
      </c>
      <c r="J274" s="40" t="s">
        <v>433</v>
      </c>
      <c r="K274" s="40" t="s">
        <v>434</v>
      </c>
      <c r="L274" s="23" t="s">
        <v>111</v>
      </c>
      <c r="M274" s="23" t="s">
        <v>112</v>
      </c>
      <c r="N274" s="24"/>
      <c r="O274" s="24">
        <v>10272</v>
      </c>
      <c r="P274" s="25">
        <v>12.28</v>
      </c>
      <c r="Q274" s="26">
        <v>33000</v>
      </c>
      <c r="R274" s="26">
        <v>0</v>
      </c>
      <c r="S274" s="26">
        <f t="shared" si="16"/>
        <v>33000</v>
      </c>
    </row>
    <row r="275" spans="1:19" x14ac:dyDescent="0.4">
      <c r="A275" s="40" t="s">
        <v>1943</v>
      </c>
      <c r="B275" s="40" t="s">
        <v>1944</v>
      </c>
      <c r="C275" s="40" t="s">
        <v>1945</v>
      </c>
      <c r="D275" s="40" t="s">
        <v>1946</v>
      </c>
      <c r="E275" s="40" t="s">
        <v>1947</v>
      </c>
      <c r="F275" s="40">
        <v>1</v>
      </c>
      <c r="G275" s="40" t="s">
        <v>1948</v>
      </c>
      <c r="H275" s="40" t="s">
        <v>323</v>
      </c>
      <c r="I275" s="40" t="s">
        <v>1949</v>
      </c>
      <c r="J275" s="40" t="s">
        <v>1950</v>
      </c>
      <c r="K275" s="40" t="s">
        <v>1951</v>
      </c>
      <c r="L275" s="23" t="s">
        <v>111</v>
      </c>
      <c r="M275" s="23" t="s">
        <v>112</v>
      </c>
      <c r="N275" s="24"/>
      <c r="O275" s="24">
        <v>10273</v>
      </c>
      <c r="P275" s="25">
        <v>12.28</v>
      </c>
      <c r="Q275" s="26">
        <v>64000</v>
      </c>
      <c r="R275" s="26">
        <v>0</v>
      </c>
      <c r="S275" s="26">
        <f t="shared" si="16"/>
        <v>64000</v>
      </c>
    </row>
    <row r="276" spans="1:19" x14ac:dyDescent="0.4">
      <c r="A276" s="40" t="s">
        <v>1943</v>
      </c>
      <c r="B276" s="40" t="s">
        <v>1952</v>
      </c>
      <c r="C276" s="40" t="s">
        <v>1953</v>
      </c>
      <c r="D276" s="40" t="s">
        <v>1954</v>
      </c>
      <c r="E276" s="40" t="s">
        <v>1955</v>
      </c>
      <c r="F276" s="40">
        <v>1</v>
      </c>
      <c r="G276" s="40" t="s">
        <v>1956</v>
      </c>
      <c r="H276" s="40" t="s">
        <v>323</v>
      </c>
      <c r="I276" s="40" t="s">
        <v>1949</v>
      </c>
      <c r="J276" s="40" t="s">
        <v>1950</v>
      </c>
      <c r="K276" s="40" t="s">
        <v>1951</v>
      </c>
      <c r="L276" s="23" t="s">
        <v>111</v>
      </c>
      <c r="M276" s="23" t="s">
        <v>112</v>
      </c>
      <c r="N276" s="24"/>
      <c r="O276" s="24">
        <v>10274</v>
      </c>
      <c r="P276" s="25">
        <v>12.28</v>
      </c>
      <c r="Q276" s="26">
        <v>64000</v>
      </c>
      <c r="R276" s="26">
        <v>0</v>
      </c>
      <c r="S276" s="26">
        <f t="shared" si="16"/>
        <v>64000</v>
      </c>
    </row>
    <row r="277" spans="1:19" x14ac:dyDescent="0.4">
      <c r="A277" s="40" t="s">
        <v>1888</v>
      </c>
      <c r="B277" s="40" t="s">
        <v>1957</v>
      </c>
      <c r="C277" s="40" t="s">
        <v>1958</v>
      </c>
      <c r="D277" s="40" t="s">
        <v>404</v>
      </c>
      <c r="E277" s="40" t="s">
        <v>405</v>
      </c>
      <c r="F277" s="40">
        <v>1</v>
      </c>
      <c r="G277" s="40" t="s">
        <v>406</v>
      </c>
      <c r="H277" s="40" t="s">
        <v>224</v>
      </c>
      <c r="I277" s="40" t="s">
        <v>99</v>
      </c>
      <c r="J277" s="40" t="s">
        <v>407</v>
      </c>
      <c r="K277" s="40" t="s">
        <v>408</v>
      </c>
      <c r="L277" s="23" t="s">
        <v>111</v>
      </c>
      <c r="M277" s="23" t="s">
        <v>112</v>
      </c>
      <c r="N277" s="24"/>
      <c r="O277" s="24">
        <v>10275</v>
      </c>
      <c r="P277" s="25">
        <v>12.28</v>
      </c>
      <c r="Q277" s="26">
        <v>60000</v>
      </c>
      <c r="R277" s="26">
        <v>0</v>
      </c>
      <c r="S277" s="26">
        <f t="shared" si="16"/>
        <v>60000</v>
      </c>
    </row>
    <row r="278" spans="1:19" x14ac:dyDescent="0.4">
      <c r="A278" s="40" t="s">
        <v>1959</v>
      </c>
      <c r="B278" s="40" t="s">
        <v>1960</v>
      </c>
      <c r="C278" s="40" t="s">
        <v>1961</v>
      </c>
      <c r="D278" s="40" t="s">
        <v>1962</v>
      </c>
      <c r="E278" s="40" t="s">
        <v>1963</v>
      </c>
      <c r="F278" s="42">
        <v>2</v>
      </c>
      <c r="G278" s="40" t="s">
        <v>1964</v>
      </c>
      <c r="H278" s="40" t="s">
        <v>224</v>
      </c>
      <c r="I278" s="41" t="s">
        <v>1965</v>
      </c>
      <c r="J278" s="40" t="s">
        <v>1962</v>
      </c>
      <c r="K278" s="40" t="s">
        <v>1963</v>
      </c>
      <c r="L278" s="23" t="s">
        <v>111</v>
      </c>
      <c r="M278" s="23" t="s">
        <v>112</v>
      </c>
      <c r="N278" s="24"/>
      <c r="O278" s="24">
        <v>10276</v>
      </c>
      <c r="P278" s="25">
        <v>12.28</v>
      </c>
      <c r="Q278" s="26">
        <v>60000</v>
      </c>
      <c r="R278" s="26">
        <v>0</v>
      </c>
      <c r="S278" s="26">
        <f t="shared" si="16"/>
        <v>120000</v>
      </c>
    </row>
    <row r="279" spans="1:19" x14ac:dyDescent="0.4">
      <c r="A279" s="40" t="s">
        <v>1966</v>
      </c>
      <c r="B279" s="40" t="s">
        <v>1967</v>
      </c>
      <c r="C279" s="40" t="s">
        <v>1968</v>
      </c>
      <c r="D279" s="40" t="s">
        <v>1969</v>
      </c>
      <c r="E279" s="40" t="s">
        <v>1970</v>
      </c>
      <c r="F279" s="40">
        <v>1</v>
      </c>
      <c r="G279" s="40" t="s">
        <v>1971</v>
      </c>
      <c r="H279" s="40" t="s">
        <v>646</v>
      </c>
      <c r="I279" s="41" t="s">
        <v>1972</v>
      </c>
      <c r="J279" s="40" t="s">
        <v>1969</v>
      </c>
      <c r="K279" s="40" t="s">
        <v>1970</v>
      </c>
      <c r="L279" s="23" t="s">
        <v>111</v>
      </c>
      <c r="M279" s="23" t="s">
        <v>112</v>
      </c>
      <c r="N279" s="24"/>
      <c r="O279" s="24">
        <v>10277</v>
      </c>
      <c r="P279" s="25">
        <v>12.28</v>
      </c>
      <c r="Q279" s="26">
        <v>52000</v>
      </c>
      <c r="R279" s="26">
        <v>0</v>
      </c>
      <c r="S279" s="26">
        <f t="shared" si="16"/>
        <v>52000</v>
      </c>
    </row>
    <row r="280" spans="1:19" x14ac:dyDescent="0.4">
      <c r="A280" s="40" t="s">
        <v>1973</v>
      </c>
      <c r="B280" s="40" t="s">
        <v>1974</v>
      </c>
      <c r="C280" s="40" t="s">
        <v>1975</v>
      </c>
      <c r="D280" s="40" t="s">
        <v>1976</v>
      </c>
      <c r="E280" s="40" t="s">
        <v>1977</v>
      </c>
      <c r="F280" s="40">
        <v>1</v>
      </c>
      <c r="G280" s="40" t="s">
        <v>1978</v>
      </c>
      <c r="H280" s="40" t="s">
        <v>1979</v>
      </c>
      <c r="I280" s="40" t="s">
        <v>99</v>
      </c>
      <c r="J280" s="40" t="s">
        <v>1976</v>
      </c>
      <c r="K280" s="40" t="s">
        <v>1977</v>
      </c>
      <c r="L280" s="23" t="s">
        <v>111</v>
      </c>
      <c r="M280" s="23" t="s">
        <v>112</v>
      </c>
      <c r="N280" s="24"/>
      <c r="O280" s="24">
        <v>10278</v>
      </c>
      <c r="P280" s="25">
        <v>12.29</v>
      </c>
      <c r="Q280" s="26">
        <v>63000</v>
      </c>
      <c r="R280" s="26">
        <v>0</v>
      </c>
      <c r="S280" s="26">
        <f t="shared" si="16"/>
        <v>63000</v>
      </c>
    </row>
    <row r="281" spans="1:19" x14ac:dyDescent="0.4">
      <c r="A281" s="40" t="s">
        <v>1980</v>
      </c>
      <c r="B281" s="40" t="s">
        <v>1981</v>
      </c>
      <c r="C281" s="40" t="s">
        <v>1982</v>
      </c>
      <c r="D281" s="40" t="s">
        <v>1983</v>
      </c>
      <c r="E281" s="40" t="s">
        <v>1984</v>
      </c>
      <c r="F281" s="40">
        <v>1</v>
      </c>
      <c r="G281" s="40" t="s">
        <v>1985</v>
      </c>
      <c r="H281" s="40" t="s">
        <v>1986</v>
      </c>
      <c r="I281" s="43" t="s">
        <v>1987</v>
      </c>
      <c r="J281" s="40" t="s">
        <v>1983</v>
      </c>
      <c r="K281" s="40" t="s">
        <v>1984</v>
      </c>
      <c r="L281" s="28" t="s">
        <v>102</v>
      </c>
      <c r="M281" s="28" t="s">
        <v>103</v>
      </c>
      <c r="N281" s="24"/>
      <c r="O281" s="24">
        <v>10279</v>
      </c>
      <c r="P281" s="25">
        <v>12.29</v>
      </c>
      <c r="Q281" s="26">
        <v>48000</v>
      </c>
      <c r="R281" s="26">
        <v>0</v>
      </c>
      <c r="S281" s="26">
        <f t="shared" si="16"/>
        <v>48000</v>
      </c>
    </row>
    <row r="282" spans="1:19" x14ac:dyDescent="0.4">
      <c r="A282" s="40" t="s">
        <v>1988</v>
      </c>
      <c r="B282" s="40" t="s">
        <v>1989</v>
      </c>
      <c r="C282" s="40" t="s">
        <v>1990</v>
      </c>
      <c r="D282" s="40" t="s">
        <v>1991</v>
      </c>
      <c r="E282" s="40" t="s">
        <v>1992</v>
      </c>
      <c r="F282" s="40">
        <v>1</v>
      </c>
      <c r="G282" s="40" t="s">
        <v>1993</v>
      </c>
      <c r="H282" s="40" t="s">
        <v>1994</v>
      </c>
      <c r="I282" s="40" t="s">
        <v>99</v>
      </c>
      <c r="J282" s="40" t="s">
        <v>1991</v>
      </c>
      <c r="K282" s="40" t="s">
        <v>1992</v>
      </c>
      <c r="L282" s="23" t="s">
        <v>111</v>
      </c>
      <c r="M282" s="23" t="s">
        <v>112</v>
      </c>
      <c r="N282" s="24"/>
      <c r="O282" s="24">
        <v>10280</v>
      </c>
      <c r="P282" s="25">
        <v>12.29</v>
      </c>
      <c r="Q282" s="26">
        <v>45000</v>
      </c>
      <c r="R282" s="26">
        <v>0</v>
      </c>
      <c r="S282" s="26">
        <f t="shared" si="16"/>
        <v>45000</v>
      </c>
    </row>
    <row r="283" spans="1:19" x14ac:dyDescent="0.4">
      <c r="A283" s="40" t="s">
        <v>1995</v>
      </c>
      <c r="B283" s="40" t="s">
        <v>1996</v>
      </c>
      <c r="C283" s="40" t="s">
        <v>1997</v>
      </c>
      <c r="D283" s="40" t="s">
        <v>1998</v>
      </c>
      <c r="E283" s="40" t="s">
        <v>1999</v>
      </c>
      <c r="F283" s="40">
        <v>1</v>
      </c>
      <c r="G283" s="40" t="s">
        <v>2000</v>
      </c>
      <c r="H283" s="40" t="s">
        <v>2001</v>
      </c>
      <c r="I283" s="40" t="s">
        <v>2002</v>
      </c>
      <c r="J283" s="40" t="s">
        <v>1998</v>
      </c>
      <c r="K283" s="40" t="s">
        <v>1999</v>
      </c>
      <c r="L283" s="23" t="s">
        <v>111</v>
      </c>
      <c r="M283" s="23" t="s">
        <v>112</v>
      </c>
      <c r="N283" s="24"/>
      <c r="O283" s="24">
        <v>10281</v>
      </c>
      <c r="P283" s="25">
        <v>12.29</v>
      </c>
      <c r="Q283" s="26">
        <v>31000</v>
      </c>
      <c r="R283" s="26">
        <v>0</v>
      </c>
      <c r="S283" s="26">
        <f t="shared" si="16"/>
        <v>31000</v>
      </c>
    </row>
    <row r="284" spans="1:19" x14ac:dyDescent="0.4">
      <c r="A284" s="40" t="s">
        <v>2003</v>
      </c>
      <c r="B284" s="40" t="s">
        <v>2004</v>
      </c>
      <c r="C284" s="40" t="s">
        <v>2005</v>
      </c>
      <c r="D284" s="40" t="s">
        <v>2006</v>
      </c>
      <c r="E284" s="40" t="s">
        <v>2007</v>
      </c>
      <c r="F284" s="42">
        <v>2</v>
      </c>
      <c r="G284" s="40" t="s">
        <v>2008</v>
      </c>
      <c r="H284" s="40" t="s">
        <v>2009</v>
      </c>
      <c r="I284" s="40" t="s">
        <v>2010</v>
      </c>
      <c r="J284" s="40" t="s">
        <v>2011</v>
      </c>
      <c r="K284" s="40" t="s">
        <v>2012</v>
      </c>
      <c r="L284" s="23" t="s">
        <v>111</v>
      </c>
      <c r="M284" s="23" t="s">
        <v>112</v>
      </c>
      <c r="N284" s="24"/>
      <c r="O284" s="24">
        <v>10282</v>
      </c>
      <c r="P284" s="25">
        <v>12.29</v>
      </c>
      <c r="Q284" s="26">
        <v>30000</v>
      </c>
      <c r="R284" s="26">
        <v>0</v>
      </c>
      <c r="S284" s="26">
        <f t="shared" si="16"/>
        <v>60000</v>
      </c>
    </row>
    <row r="285" spans="1:19" x14ac:dyDescent="0.4">
      <c r="A285" s="40" t="s">
        <v>2003</v>
      </c>
      <c r="B285" s="40" t="s">
        <v>2013</v>
      </c>
      <c r="C285" s="40" t="s">
        <v>2014</v>
      </c>
      <c r="D285" s="40" t="s">
        <v>2011</v>
      </c>
      <c r="E285" s="40" t="s">
        <v>2012</v>
      </c>
      <c r="F285" s="42">
        <v>3</v>
      </c>
      <c r="G285" s="40" t="s">
        <v>2015</v>
      </c>
      <c r="H285" s="40" t="s">
        <v>2009</v>
      </c>
      <c r="I285" s="40" t="s">
        <v>2016</v>
      </c>
      <c r="J285" s="40" t="s">
        <v>2011</v>
      </c>
      <c r="K285" s="40" t="s">
        <v>2012</v>
      </c>
      <c r="L285" s="23" t="s">
        <v>111</v>
      </c>
      <c r="M285" s="23" t="s">
        <v>112</v>
      </c>
      <c r="N285" s="24"/>
      <c r="O285" s="24">
        <v>10283</v>
      </c>
      <c r="P285" s="25">
        <v>12.29</v>
      </c>
      <c r="Q285" s="26">
        <v>30000</v>
      </c>
      <c r="R285" s="26">
        <v>0</v>
      </c>
      <c r="S285" s="26">
        <f t="shared" si="16"/>
        <v>90000</v>
      </c>
    </row>
    <row r="286" spans="1:19" x14ac:dyDescent="0.4">
      <c r="A286" s="40" t="s">
        <v>2017</v>
      </c>
      <c r="B286" s="40" t="s">
        <v>2018</v>
      </c>
      <c r="C286" s="40" t="s">
        <v>2019</v>
      </c>
      <c r="D286" s="40" t="s">
        <v>2020</v>
      </c>
      <c r="E286" s="40" t="s">
        <v>2021</v>
      </c>
      <c r="F286" s="40">
        <v>1</v>
      </c>
      <c r="G286" s="40" t="s">
        <v>2022</v>
      </c>
      <c r="H286" s="40" t="s">
        <v>2023</v>
      </c>
      <c r="I286" s="43" t="s">
        <v>2024</v>
      </c>
      <c r="J286" s="40" t="s">
        <v>2020</v>
      </c>
      <c r="K286" s="40" t="s">
        <v>2021</v>
      </c>
      <c r="L286" s="28" t="s">
        <v>102</v>
      </c>
      <c r="M286" s="28" t="s">
        <v>103</v>
      </c>
      <c r="N286" s="24"/>
      <c r="O286" s="24">
        <v>10284</v>
      </c>
      <c r="P286" s="25">
        <v>12.29</v>
      </c>
      <c r="Q286" s="26">
        <v>28000</v>
      </c>
      <c r="R286" s="26">
        <v>0</v>
      </c>
      <c r="S286" s="26">
        <f t="shared" si="16"/>
        <v>28000</v>
      </c>
    </row>
    <row r="287" spans="1:19" x14ac:dyDescent="0.4">
      <c r="A287" s="40" t="s">
        <v>2003</v>
      </c>
      <c r="B287" s="40" t="s">
        <v>2025</v>
      </c>
      <c r="C287" s="40" t="s">
        <v>2026</v>
      </c>
      <c r="D287" s="40" t="s">
        <v>2027</v>
      </c>
      <c r="E287" s="40" t="s">
        <v>2028</v>
      </c>
      <c r="F287" s="40">
        <v>1</v>
      </c>
      <c r="G287" s="40" t="s">
        <v>2029</v>
      </c>
      <c r="H287" s="40" t="s">
        <v>2030</v>
      </c>
      <c r="I287" s="40" t="s">
        <v>99</v>
      </c>
      <c r="J287" s="40" t="s">
        <v>2027</v>
      </c>
      <c r="K287" s="40" t="s">
        <v>2028</v>
      </c>
      <c r="L287" s="23" t="s">
        <v>111</v>
      </c>
      <c r="M287" s="23" t="s">
        <v>112</v>
      </c>
      <c r="N287" s="24"/>
      <c r="O287" s="24">
        <v>10285</v>
      </c>
      <c r="P287" s="25">
        <v>12.29</v>
      </c>
      <c r="Q287" s="26">
        <v>28000</v>
      </c>
      <c r="R287" s="26">
        <v>0</v>
      </c>
      <c r="S287" s="26">
        <f t="shared" si="16"/>
        <v>28000</v>
      </c>
    </row>
    <row r="288" spans="1:19" x14ac:dyDescent="0.4">
      <c r="A288" s="40" t="s">
        <v>2031</v>
      </c>
      <c r="B288" s="40" t="s">
        <v>2032</v>
      </c>
      <c r="C288" s="40" t="s">
        <v>2033</v>
      </c>
      <c r="D288" s="40" t="s">
        <v>2034</v>
      </c>
      <c r="E288" s="40" t="s">
        <v>2035</v>
      </c>
      <c r="F288" s="40">
        <v>1</v>
      </c>
      <c r="G288" s="40" t="s">
        <v>2036</v>
      </c>
      <c r="H288" s="40" t="s">
        <v>2030</v>
      </c>
      <c r="I288" s="40" t="s">
        <v>99</v>
      </c>
      <c r="J288" s="40" t="s">
        <v>2034</v>
      </c>
      <c r="K288" s="40" t="s">
        <v>2035</v>
      </c>
      <c r="L288" s="28" t="s">
        <v>102</v>
      </c>
      <c r="M288" s="28" t="s">
        <v>103</v>
      </c>
      <c r="N288" s="24"/>
      <c r="O288" s="24">
        <v>10286</v>
      </c>
      <c r="P288" s="25">
        <v>12.29</v>
      </c>
      <c r="Q288" s="26">
        <v>28000</v>
      </c>
      <c r="R288" s="26">
        <v>0</v>
      </c>
      <c r="S288" s="26">
        <f t="shared" si="16"/>
        <v>28000</v>
      </c>
    </row>
    <row r="289" spans="1:19" x14ac:dyDescent="0.4">
      <c r="A289" s="40" t="s">
        <v>2037</v>
      </c>
      <c r="B289" s="40" t="s">
        <v>2038</v>
      </c>
      <c r="C289" s="40" t="s">
        <v>2039</v>
      </c>
      <c r="D289" s="40" t="s">
        <v>2040</v>
      </c>
      <c r="E289" s="40" t="s">
        <v>2041</v>
      </c>
      <c r="F289" s="40">
        <v>1</v>
      </c>
      <c r="G289" s="40" t="s">
        <v>2042</v>
      </c>
      <c r="H289" s="40" t="s">
        <v>2043</v>
      </c>
      <c r="I289" s="40" t="s">
        <v>99</v>
      </c>
      <c r="J289" s="40" t="s">
        <v>2044</v>
      </c>
      <c r="K289" s="40" t="s">
        <v>2041</v>
      </c>
      <c r="L289" s="23" t="s">
        <v>111</v>
      </c>
      <c r="M289" s="23" t="s">
        <v>112</v>
      </c>
      <c r="N289" s="24"/>
      <c r="O289" s="24">
        <v>10287</v>
      </c>
      <c r="P289" s="25">
        <v>12.29</v>
      </c>
      <c r="Q289" s="26">
        <v>27000</v>
      </c>
      <c r="R289" s="26">
        <v>0</v>
      </c>
      <c r="S289" s="26">
        <f t="shared" si="16"/>
        <v>27000</v>
      </c>
    </row>
    <row r="290" spans="1:19" x14ac:dyDescent="0.4">
      <c r="A290" s="40" t="s">
        <v>1923</v>
      </c>
      <c r="B290" s="40" t="s">
        <v>2045</v>
      </c>
      <c r="C290" s="40" t="s">
        <v>2046</v>
      </c>
      <c r="D290" s="40" t="s">
        <v>2047</v>
      </c>
      <c r="E290" s="40" t="s">
        <v>2048</v>
      </c>
      <c r="F290" s="40">
        <v>1</v>
      </c>
      <c r="G290" s="40" t="s">
        <v>2049</v>
      </c>
      <c r="H290" s="40" t="s">
        <v>2050</v>
      </c>
      <c r="I290" s="43" t="s">
        <v>2051</v>
      </c>
      <c r="J290" s="40" t="s">
        <v>2047</v>
      </c>
      <c r="K290" s="40" t="s">
        <v>2048</v>
      </c>
      <c r="L290" s="23" t="s">
        <v>111</v>
      </c>
      <c r="M290" s="23" t="s">
        <v>112</v>
      </c>
      <c r="N290" s="24"/>
      <c r="O290" s="24">
        <v>10288</v>
      </c>
      <c r="P290" s="25">
        <v>12.29</v>
      </c>
      <c r="Q290" s="26">
        <v>33000</v>
      </c>
      <c r="R290" s="26">
        <v>0</v>
      </c>
      <c r="S290" s="26">
        <f t="shared" si="16"/>
        <v>33000</v>
      </c>
    </row>
    <row r="291" spans="1:19" x14ac:dyDescent="0.4">
      <c r="A291" s="40" t="s">
        <v>2052</v>
      </c>
      <c r="B291" s="40" t="s">
        <v>2053</v>
      </c>
      <c r="C291" s="40" t="s">
        <v>2054</v>
      </c>
      <c r="D291" s="40" t="s">
        <v>2055</v>
      </c>
      <c r="E291" s="40" t="s">
        <v>2056</v>
      </c>
      <c r="F291" s="40">
        <v>1</v>
      </c>
      <c r="G291" s="40" t="s">
        <v>2057</v>
      </c>
      <c r="H291" s="40" t="s">
        <v>2058</v>
      </c>
      <c r="I291" s="40" t="s">
        <v>99</v>
      </c>
      <c r="J291" s="40" t="s">
        <v>2059</v>
      </c>
      <c r="K291" s="40" t="s">
        <v>2060</v>
      </c>
      <c r="L291" s="28" t="s">
        <v>102</v>
      </c>
      <c r="M291" s="28" t="s">
        <v>103</v>
      </c>
      <c r="N291" s="24"/>
      <c r="O291" s="24">
        <v>10289</v>
      </c>
      <c r="P291" s="25">
        <v>12.29</v>
      </c>
      <c r="Q291" s="26">
        <v>33000</v>
      </c>
      <c r="R291" s="26">
        <v>0</v>
      </c>
      <c r="S291" s="26">
        <f t="shared" si="16"/>
        <v>33000</v>
      </c>
    </row>
    <row r="292" spans="1:19" x14ac:dyDescent="0.4">
      <c r="A292" s="40" t="s">
        <v>2061</v>
      </c>
      <c r="B292" s="40" t="s">
        <v>2062</v>
      </c>
      <c r="C292" s="40" t="s">
        <v>2063</v>
      </c>
      <c r="D292" s="40" t="s">
        <v>2064</v>
      </c>
      <c r="E292" s="40" t="s">
        <v>2065</v>
      </c>
      <c r="F292" s="40">
        <v>1</v>
      </c>
      <c r="G292" s="40" t="s">
        <v>2066</v>
      </c>
      <c r="H292" s="40" t="s">
        <v>2067</v>
      </c>
      <c r="I292" s="40" t="s">
        <v>99</v>
      </c>
      <c r="J292" s="40" t="s">
        <v>2068</v>
      </c>
      <c r="K292" s="40" t="s">
        <v>2069</v>
      </c>
      <c r="L292" s="23" t="s">
        <v>111</v>
      </c>
      <c r="M292" s="23" t="s">
        <v>112</v>
      </c>
      <c r="N292" s="24"/>
      <c r="O292" s="24">
        <v>10290</v>
      </c>
      <c r="P292" s="25">
        <v>12.29</v>
      </c>
      <c r="Q292" s="26">
        <v>64000</v>
      </c>
      <c r="R292" s="26">
        <v>0</v>
      </c>
      <c r="S292" s="26">
        <f t="shared" si="16"/>
        <v>64000</v>
      </c>
    </row>
    <row r="293" spans="1:19" x14ac:dyDescent="0.4">
      <c r="A293" s="40" t="s">
        <v>2070</v>
      </c>
      <c r="B293" s="40" t="s">
        <v>2071</v>
      </c>
      <c r="C293" s="40" t="s">
        <v>2072</v>
      </c>
      <c r="D293" s="40" t="s">
        <v>2073</v>
      </c>
      <c r="E293" s="40" t="s">
        <v>2074</v>
      </c>
      <c r="F293" s="40">
        <v>1</v>
      </c>
      <c r="G293" s="40" t="s">
        <v>2075</v>
      </c>
      <c r="H293" s="40" t="s">
        <v>2076</v>
      </c>
      <c r="I293" s="40" t="s">
        <v>2077</v>
      </c>
      <c r="J293" s="40" t="s">
        <v>2073</v>
      </c>
      <c r="K293" s="40" t="s">
        <v>2074</v>
      </c>
      <c r="L293" s="23" t="s">
        <v>111</v>
      </c>
      <c r="M293" s="23" t="s">
        <v>112</v>
      </c>
      <c r="N293" s="24"/>
      <c r="O293" s="24">
        <v>10291</v>
      </c>
      <c r="P293" s="25">
        <v>12.29</v>
      </c>
      <c r="Q293" s="26">
        <v>62000</v>
      </c>
      <c r="R293" s="26">
        <v>0</v>
      </c>
      <c r="S293" s="26">
        <f t="shared" si="16"/>
        <v>62000</v>
      </c>
    </row>
    <row r="294" spans="1:19" x14ac:dyDescent="0.4">
      <c r="A294" s="40" t="s">
        <v>2078</v>
      </c>
      <c r="B294" s="40" t="s">
        <v>2079</v>
      </c>
      <c r="C294" s="40" t="s">
        <v>2080</v>
      </c>
      <c r="D294" s="40" t="s">
        <v>2081</v>
      </c>
      <c r="E294" s="40" t="s">
        <v>2082</v>
      </c>
      <c r="F294" s="40">
        <v>1</v>
      </c>
      <c r="G294" s="40" t="s">
        <v>2083</v>
      </c>
      <c r="H294" s="40" t="s">
        <v>2084</v>
      </c>
      <c r="I294" s="40" t="s">
        <v>99</v>
      </c>
      <c r="J294" s="40" t="s">
        <v>2085</v>
      </c>
      <c r="K294" s="40" t="s">
        <v>2086</v>
      </c>
      <c r="L294" s="23" t="s">
        <v>111</v>
      </c>
      <c r="M294" s="23" t="s">
        <v>112</v>
      </c>
      <c r="N294" s="24"/>
      <c r="O294" s="24">
        <v>10292</v>
      </c>
      <c r="P294" s="25">
        <v>12.29</v>
      </c>
      <c r="Q294" s="26">
        <v>60000</v>
      </c>
      <c r="R294" s="26">
        <v>0</v>
      </c>
      <c r="S294" s="26">
        <f t="shared" si="16"/>
        <v>60000</v>
      </c>
    </row>
    <row r="295" spans="1:19" x14ac:dyDescent="0.4">
      <c r="A295" s="40" t="s">
        <v>2078</v>
      </c>
      <c r="B295" s="40" t="s">
        <v>2087</v>
      </c>
      <c r="C295" s="40" t="s">
        <v>2088</v>
      </c>
      <c r="D295" s="40" t="s">
        <v>2089</v>
      </c>
      <c r="E295" s="40" t="s">
        <v>2090</v>
      </c>
      <c r="F295" s="40">
        <v>1</v>
      </c>
      <c r="G295" s="40" t="s">
        <v>2091</v>
      </c>
      <c r="H295" s="40" t="s">
        <v>2092</v>
      </c>
      <c r="I295" s="40" t="s">
        <v>2093</v>
      </c>
      <c r="J295" s="40" t="s">
        <v>2089</v>
      </c>
      <c r="K295" s="40" t="s">
        <v>2090</v>
      </c>
      <c r="L295" s="23" t="s">
        <v>111</v>
      </c>
      <c r="M295" s="23" t="s">
        <v>112</v>
      </c>
      <c r="N295" s="24"/>
      <c r="O295" s="24">
        <v>10293</v>
      </c>
      <c r="P295" s="25">
        <v>12.29</v>
      </c>
      <c r="Q295" s="26">
        <v>52000</v>
      </c>
      <c r="R295" s="26">
        <v>0</v>
      </c>
      <c r="S295" s="26">
        <f t="shared" si="16"/>
        <v>52000</v>
      </c>
    </row>
  </sheetData>
  <phoneticPr fontId="3" type="noConversion"/>
  <conditionalFormatting sqref="D296:E65536 G296:G65536 G1 D1:E1 D3:E21 G3:G21">
    <cfRule type="expression" dxfId="66" priority="65" stopIfTrue="1">
      <formula>AND(COUNTIF($G:$G, D1)+COUNTIF($D:$E, D1)&gt;1,NOT(ISBLANK(D1)))</formula>
    </cfRule>
    <cfRule type="expression" dxfId="65" priority="66" stopIfTrue="1">
      <formula>AND(COUNTIF($G:$G, D1)+COUNTIF($D:$E, D1)&gt;1,NOT(ISBLANK(D1)))</formula>
    </cfRule>
  </conditionalFormatting>
  <conditionalFormatting sqref="G296:G65536 D296:E65536 D1:E1 G1 G3:G21 D3:E21">
    <cfRule type="expression" dxfId="64" priority="67" stopIfTrue="1">
      <formula>AND(COUNTIF($D:$E, D1)+COUNTIF($G:$G, D1)&gt;1,NOT(ISBLANK(D1)))</formula>
    </cfRule>
  </conditionalFormatting>
  <conditionalFormatting sqref="G22:G36 D22:E36">
    <cfRule type="expression" dxfId="63" priority="62" stopIfTrue="1">
      <formula>AND(COUNTIF($G:$G, D22)+COUNTIF($D:$E, D22)&gt;1,NOT(ISBLANK(D22)))</formula>
    </cfRule>
    <cfRule type="expression" dxfId="62" priority="63" stopIfTrue="1">
      <formula>AND(COUNTIF($G:$G, D22)+COUNTIF($D:$E, D22)&gt;1,NOT(ISBLANK(D22)))</formula>
    </cfRule>
  </conditionalFormatting>
  <conditionalFormatting sqref="D22:E36 G22:G36">
    <cfRule type="expression" dxfId="61" priority="64" stopIfTrue="1">
      <formula>AND(COUNTIF($D:$E, D22)+COUNTIF($G:$G, D22)&gt;1,NOT(ISBLANK(D22)))</formula>
    </cfRule>
  </conditionalFormatting>
  <conditionalFormatting sqref="G37:G44 D37:E44">
    <cfRule type="expression" dxfId="60" priority="59" stopIfTrue="1">
      <formula>AND(COUNTIF($G:$G, D37)+COUNTIF($D:$E, D37)&gt;1,NOT(ISBLANK(D37)))</formula>
    </cfRule>
    <cfRule type="expression" dxfId="59" priority="60" stopIfTrue="1">
      <formula>AND(COUNTIF($G:$G, D37)+COUNTIF($D:$E, D37)&gt;1,NOT(ISBLANK(D37)))</formula>
    </cfRule>
  </conditionalFormatting>
  <conditionalFormatting sqref="D37:E44 G37:G44">
    <cfRule type="expression" dxfId="58" priority="61" stopIfTrue="1">
      <formula>AND(COUNTIF($D:$E, D37)+COUNTIF($G:$G, D37)&gt;1,NOT(ISBLANK(D37)))</formula>
    </cfRule>
  </conditionalFormatting>
  <conditionalFormatting sqref="G45:G55 D45:E55">
    <cfRule type="expression" dxfId="57" priority="56" stopIfTrue="1">
      <formula>AND(COUNTIF($G:$G, D45)+COUNTIF($D:$E, D45)&gt;1,NOT(ISBLANK(D45)))</formula>
    </cfRule>
    <cfRule type="expression" dxfId="56" priority="57" stopIfTrue="1">
      <formula>AND(COUNTIF($G:$G, D45)+COUNTIF($D:$E, D45)&gt;1,NOT(ISBLANK(D45)))</formula>
    </cfRule>
  </conditionalFormatting>
  <conditionalFormatting sqref="D45:E55 G45:G55">
    <cfRule type="expression" dxfId="55" priority="58" stopIfTrue="1">
      <formula>AND(COUNTIF($D:$E, D45)+COUNTIF($G:$G, D45)&gt;1,NOT(ISBLANK(D45)))</formula>
    </cfRule>
  </conditionalFormatting>
  <conditionalFormatting sqref="G56:G61 D56:E61">
    <cfRule type="expression" dxfId="54" priority="53" stopIfTrue="1">
      <formula>AND(COUNTIF($G:$G, D56)+COUNTIF($D:$E, D56)&gt;1,NOT(ISBLANK(D56)))</formula>
    </cfRule>
    <cfRule type="expression" dxfId="53" priority="54" stopIfTrue="1">
      <formula>AND(COUNTIF($G:$G, D56)+COUNTIF($D:$E, D56)&gt;1,NOT(ISBLANK(D56)))</formula>
    </cfRule>
  </conditionalFormatting>
  <conditionalFormatting sqref="D56:E61 G56:G61">
    <cfRule type="expression" dxfId="52" priority="55" stopIfTrue="1">
      <formula>AND(COUNTIF($D:$E, D56)+COUNTIF($G:$G, D56)&gt;1,NOT(ISBLANK(D56)))</formula>
    </cfRule>
  </conditionalFormatting>
  <conditionalFormatting sqref="G62:G70 D62:E70">
    <cfRule type="expression" dxfId="51" priority="50" stopIfTrue="1">
      <formula>AND(COUNTIF($G:$G, D62)+COUNTIF($D:$E, D62)&gt;1,NOT(ISBLANK(D62)))</formula>
    </cfRule>
    <cfRule type="expression" dxfId="50" priority="51" stopIfTrue="1">
      <formula>AND(COUNTIF($G:$G, D62)+COUNTIF($D:$E, D62)&gt;1,NOT(ISBLANK(D62)))</formula>
    </cfRule>
  </conditionalFormatting>
  <conditionalFormatting sqref="D62:E70 G62:G70">
    <cfRule type="expression" dxfId="49" priority="52" stopIfTrue="1">
      <formula>AND(COUNTIF($D:$E, D62)+COUNTIF($G:$G, D62)&gt;1,NOT(ISBLANK(D62)))</formula>
    </cfRule>
  </conditionalFormatting>
  <conditionalFormatting sqref="G71:G80 D71:E80">
    <cfRule type="expression" dxfId="48" priority="47" stopIfTrue="1">
      <formula>AND(COUNTIF($G:$G, D71)+COUNTIF($D:$E, D71)&gt;1,NOT(ISBLANK(D71)))</formula>
    </cfRule>
    <cfRule type="expression" dxfId="47" priority="48" stopIfTrue="1">
      <formula>AND(COUNTIF($G:$G, D71)+COUNTIF($D:$E, D71)&gt;1,NOT(ISBLANK(D71)))</formula>
    </cfRule>
  </conditionalFormatting>
  <conditionalFormatting sqref="D71:E80 G71:G80">
    <cfRule type="expression" dxfId="46" priority="49" stopIfTrue="1">
      <formula>AND(COUNTIF($D:$E, D71)+COUNTIF($G:$G, D71)&gt;1,NOT(ISBLANK(D71)))</formula>
    </cfRule>
  </conditionalFormatting>
  <conditionalFormatting sqref="G81:G87 D81:E87">
    <cfRule type="expression" dxfId="45" priority="44" stopIfTrue="1">
      <formula>AND(COUNTIF($G:$G, D81)+COUNTIF($D:$E, D81)&gt;1,NOT(ISBLANK(D81)))</formula>
    </cfRule>
    <cfRule type="expression" dxfId="44" priority="45" stopIfTrue="1">
      <formula>AND(COUNTIF($G:$G, D81)+COUNTIF($D:$E, D81)&gt;1,NOT(ISBLANK(D81)))</formula>
    </cfRule>
  </conditionalFormatting>
  <conditionalFormatting sqref="G88:G99 D88:E99">
    <cfRule type="expression" dxfId="43" priority="42" stopIfTrue="1">
      <formula>AND(COUNTIF($G:$G, D88)+COUNTIF($D:$E, D88)&gt;1,NOT(ISBLANK(D88)))</formula>
    </cfRule>
    <cfRule type="expression" dxfId="42" priority="43" stopIfTrue="1">
      <formula>AND(COUNTIF($G:$G, D88)+COUNTIF($D:$E, D88)&gt;1,NOT(ISBLANK(D88)))</formula>
    </cfRule>
  </conditionalFormatting>
  <conditionalFormatting sqref="D88:E99 G88:G99">
    <cfRule type="expression" dxfId="41" priority="46" stopIfTrue="1">
      <formula>AND(COUNTIF($D$10:$E$21, D88)+COUNTIF($G$10:$G$21, D88)&gt;1,NOT(ISBLANK(D88)))</formula>
    </cfRule>
  </conditionalFormatting>
  <conditionalFormatting sqref="G100:G109 D100:E109">
    <cfRule type="expression" dxfId="40" priority="39" stopIfTrue="1">
      <formula>AND(COUNTIF($G:$G, D100)+COUNTIF($D:$E, D100)&gt;1,NOT(ISBLANK(D100)))</formula>
    </cfRule>
    <cfRule type="expression" dxfId="39" priority="40" stopIfTrue="1">
      <formula>AND(COUNTIF($G:$G, D100)+COUNTIF($D:$E, D100)&gt;1,NOT(ISBLANK(D100)))</formula>
    </cfRule>
  </conditionalFormatting>
  <conditionalFormatting sqref="D100:E109 G100:G109">
    <cfRule type="expression" dxfId="38" priority="41" stopIfTrue="1">
      <formula>AND(COUNTIF($D:$E, D100)+COUNTIF($G:$G, D100)&gt;1,NOT(ISBLANK(D100)))</formula>
    </cfRule>
  </conditionalFormatting>
  <conditionalFormatting sqref="G110:G124 D110:E124">
    <cfRule type="expression" dxfId="37" priority="36" stopIfTrue="1">
      <formula>AND(COUNTIF($G:$G, D110)+COUNTIF($D:$E, D110)&gt;1,NOT(ISBLANK(D110)))</formula>
    </cfRule>
    <cfRule type="expression" dxfId="36" priority="37" stopIfTrue="1">
      <formula>AND(COUNTIF($G:$G, D110)+COUNTIF($D:$E, D110)&gt;1,NOT(ISBLANK(D110)))</formula>
    </cfRule>
  </conditionalFormatting>
  <conditionalFormatting sqref="D110:E124 G110:G124">
    <cfRule type="expression" dxfId="35" priority="38" stopIfTrue="1">
      <formula>AND(COUNTIF($D:$E, D110)+COUNTIF($G:$G, D110)&gt;1,NOT(ISBLANK(D110)))</formula>
    </cfRule>
  </conditionalFormatting>
  <conditionalFormatting sqref="G2 D2:E2">
    <cfRule type="expression" dxfId="34" priority="33" stopIfTrue="1">
      <formula>AND(COUNTIF($G:$G, D2)+COUNTIF($D:$E, D2)&gt;1,NOT(ISBLANK(D2)))</formula>
    </cfRule>
    <cfRule type="expression" dxfId="33" priority="34" stopIfTrue="1">
      <formula>AND(COUNTIF($G:$G, D2)+COUNTIF($D:$E, D2)&gt;1,NOT(ISBLANK(D2)))</formula>
    </cfRule>
  </conditionalFormatting>
  <conditionalFormatting sqref="D2:E2 G2">
    <cfRule type="expression" dxfId="32" priority="35" stopIfTrue="1">
      <formula>AND(COUNTIF($D$10:$E$21, D2)+COUNTIF($G$10:$G$21, D2)&gt;1,NOT(ISBLANK(D2)))</formula>
    </cfRule>
  </conditionalFormatting>
  <conditionalFormatting sqref="D125:E133 G125:G133">
    <cfRule type="expression" dxfId="31" priority="28" stopIfTrue="1">
      <formula>AND(COUNTIF($G:$G, D125)+COUNTIF($D:$E, D125)&gt;1,NOT(ISBLANK(D125)))</formula>
    </cfRule>
    <cfRule type="expression" dxfId="30" priority="29" stopIfTrue="1">
      <formula>AND(COUNTIF($G:$G, D125)+COUNTIF($D:$E, D125)&gt;1,NOT(ISBLANK(D125)))</formula>
    </cfRule>
  </conditionalFormatting>
  <conditionalFormatting sqref="D125:E133 G125:G133">
    <cfRule type="expression" dxfId="29" priority="30" stopIfTrue="1">
      <formula>AND(COUNTIF($D$1:$E$10, D125)+COUNTIF($G$1:$G$10, D125)+COUNTIF($G$24:$G$65536, D125)+COUNTIF($D$24:$E$65536, D125)&gt;1,NOT(ISBLANK(D125)))</formula>
    </cfRule>
  </conditionalFormatting>
  <conditionalFormatting sqref="G134:G146 D134:E146">
    <cfRule type="expression" dxfId="28" priority="26" stopIfTrue="1">
      <formula>AND(COUNTIF($G:$G, D134)+COUNTIF($D:$E, D134)&gt;1,NOT(ISBLANK(D134)))</formula>
    </cfRule>
    <cfRule type="expression" dxfId="27" priority="27" stopIfTrue="1">
      <formula>AND(COUNTIF($G:$G, D134)+COUNTIF($D:$E, D134)&gt;1,NOT(ISBLANK(D134)))</formula>
    </cfRule>
  </conditionalFormatting>
  <conditionalFormatting sqref="D134:E146 G134:G146">
    <cfRule type="expression" dxfId="26" priority="31" stopIfTrue="1">
      <formula>AND(COUNTIF($D$11:$E$23, D134)+COUNTIF($G$11:$G$23, D134)&gt;1,NOT(ISBLANK(D134)))</formula>
    </cfRule>
  </conditionalFormatting>
  <conditionalFormatting sqref="D125:E146 G125:G146">
    <cfRule type="expression" dxfId="25" priority="32" stopIfTrue="1">
      <formula>AND(COUNTIF($D:$E, D125)+COUNTIF($G:$G, D125)&gt;1,NOT(ISBLANK(D125)))</formula>
    </cfRule>
  </conditionalFormatting>
  <conditionalFormatting sqref="G147:G160 D147:E160">
    <cfRule type="expression" dxfId="24" priority="23" stopIfTrue="1">
      <formula>AND(COUNTIF($G:$G, D147)+COUNTIF($D:$E, D147)&gt;1,NOT(ISBLANK(D147)))</formula>
    </cfRule>
    <cfRule type="expression" dxfId="23" priority="24" stopIfTrue="1">
      <formula>AND(COUNTIF($G:$G, D147)+COUNTIF($D:$E, D147)&gt;1,NOT(ISBLANK(D147)))</formula>
    </cfRule>
  </conditionalFormatting>
  <conditionalFormatting sqref="D147:E160 G147:G160">
    <cfRule type="expression" dxfId="22" priority="25" stopIfTrue="1">
      <formula>AND(COUNTIF($D:$E, D147)+COUNTIF($G:$G, D147)&gt;1,NOT(ISBLANK(D147)))</formula>
    </cfRule>
  </conditionalFormatting>
  <conditionalFormatting sqref="G161:G171 D161:E171">
    <cfRule type="expression" dxfId="21" priority="20" stopIfTrue="1">
      <formula>AND(COUNTIF($G:$G, D161)+COUNTIF($D:$E, D161)&gt;1,NOT(ISBLANK(D161)))</formula>
    </cfRule>
    <cfRule type="expression" dxfId="20" priority="21" stopIfTrue="1">
      <formula>AND(COUNTIF($G:$G, D161)+COUNTIF($D:$E, D161)&gt;1,NOT(ISBLANK(D161)))</formula>
    </cfRule>
  </conditionalFormatting>
  <conditionalFormatting sqref="D161:E171 G161:G171">
    <cfRule type="expression" dxfId="19" priority="22" stopIfTrue="1">
      <formula>AND(COUNTIF($D:$E, D161)+COUNTIF($G:$G, D161)&gt;1,NOT(ISBLANK(D161)))</formula>
    </cfRule>
  </conditionalFormatting>
  <conditionalFormatting sqref="G172:G188 D172:E188">
    <cfRule type="expression" dxfId="18" priority="17" stopIfTrue="1">
      <formula>AND(COUNTIF($G:$G, D172)+COUNTIF($D:$E, D172)&gt;1,NOT(ISBLANK(D172)))</formula>
    </cfRule>
    <cfRule type="expression" dxfId="17" priority="18" stopIfTrue="1">
      <formula>AND(COUNTIF($G:$G, D172)+COUNTIF($D:$E, D172)&gt;1,NOT(ISBLANK(D172)))</formula>
    </cfRule>
  </conditionalFormatting>
  <conditionalFormatting sqref="D172:E188 G172:G188">
    <cfRule type="expression" dxfId="16" priority="19" stopIfTrue="1">
      <formula>AND(COUNTIF($D:$E, D172)+COUNTIF($G:$G, D172)&gt;1,NOT(ISBLANK(D172)))</formula>
    </cfRule>
  </conditionalFormatting>
  <conditionalFormatting sqref="G189:G203 D189:E203">
    <cfRule type="expression" dxfId="15" priority="14" stopIfTrue="1">
      <formula>AND(COUNTIF($G:$G, D189)+COUNTIF($D:$E, D189)&gt;1,NOT(ISBLANK(D189)))</formula>
    </cfRule>
    <cfRule type="expression" dxfId="14" priority="15" stopIfTrue="1">
      <formula>AND(COUNTIF($G:$G, D189)+COUNTIF($D:$E, D189)&gt;1,NOT(ISBLANK(D189)))</formula>
    </cfRule>
  </conditionalFormatting>
  <conditionalFormatting sqref="D189:E203 G189:G203">
    <cfRule type="expression" dxfId="13" priority="16" stopIfTrue="1">
      <formula>AND(COUNTIF($D:$E, D189)+COUNTIF($G:$G, D189)&gt;1,NOT(ISBLANK(D189)))</formula>
    </cfRule>
  </conditionalFormatting>
  <conditionalFormatting sqref="G204:G226 D204:E226">
    <cfRule type="expression" dxfId="12" priority="11" stopIfTrue="1">
      <formula>AND(COUNTIF($G:$G, D204)+COUNTIF($D:$E, D204)&gt;1,NOT(ISBLANK(D204)))</formula>
    </cfRule>
    <cfRule type="expression" dxfId="11" priority="12" stopIfTrue="1">
      <formula>AND(COUNTIF($G:$G, D204)+COUNTIF($D:$E, D204)&gt;1,NOT(ISBLANK(D204)))</formula>
    </cfRule>
  </conditionalFormatting>
  <conditionalFormatting sqref="D204:E226 G204:G226">
    <cfRule type="expression" dxfId="10" priority="13" stopIfTrue="1">
      <formula>AND(COUNTIF($D:$E, D204)+COUNTIF($G:$G, D204)&gt;1,NOT(ISBLANK(D204)))</formula>
    </cfRule>
  </conditionalFormatting>
  <conditionalFormatting sqref="G227:G256 D227:E256">
    <cfRule type="expression" dxfId="9" priority="8" stopIfTrue="1">
      <formula>AND(COUNTIF($G:$G, D227)+COUNTIF($D:$E, D227)&gt;1,NOT(ISBLANK(D227)))</formula>
    </cfRule>
    <cfRule type="expression" dxfId="8" priority="9" stopIfTrue="1">
      <formula>AND(COUNTIF($G:$G, D227)+COUNTIF($D:$E, D227)&gt;1,NOT(ISBLANK(D227)))</formula>
    </cfRule>
  </conditionalFormatting>
  <conditionalFormatting sqref="D227:E256 G227:G256">
    <cfRule type="expression" dxfId="7" priority="10" stopIfTrue="1">
      <formula>AND(COUNTIF($D:$E, D227)+COUNTIF($G:$G, D227)&gt;1,NOT(ISBLANK(D227)))</formula>
    </cfRule>
  </conditionalFormatting>
  <conditionalFormatting sqref="G257:G264 D257:E264">
    <cfRule type="expression" dxfId="6" priority="5" stopIfTrue="1">
      <formula>AND(COUNTIF($G:$G, D257)+COUNTIF($D:$E, D257)&gt;1,NOT(ISBLANK(D257)))</formula>
    </cfRule>
    <cfRule type="expression" dxfId="5" priority="6" stopIfTrue="1">
      <formula>AND(COUNTIF($G:$G, D257)+COUNTIF($D:$E, D257)&gt;1,NOT(ISBLANK(D257)))</formula>
    </cfRule>
  </conditionalFormatting>
  <conditionalFormatting sqref="D257:E264 G257:G264">
    <cfRule type="expression" dxfId="4" priority="7" stopIfTrue="1">
      <formula>AND(COUNTIF($D:$E, D257)+COUNTIF($G:$G, D257)&gt;1,NOT(ISBLANK(D257)))</formula>
    </cfRule>
  </conditionalFormatting>
  <conditionalFormatting sqref="G265:G279 D265:E279">
    <cfRule type="expression" dxfId="3" priority="3" stopIfTrue="1">
      <formula>AND(COUNTIF($G:$G, D265)+COUNTIF($D:$E, D265)&gt;1,NOT(ISBLANK(D265)))</formula>
    </cfRule>
    <cfRule type="expression" dxfId="2" priority="4" stopIfTrue="1">
      <formula>AND(COUNTIF($G:$G, D265)+COUNTIF($D:$E, D265)&gt;1,NOT(ISBLANK(D265)))</formula>
    </cfRule>
  </conditionalFormatting>
  <conditionalFormatting sqref="G280:G295 D280:E295">
    <cfRule type="expression" dxfId="1" priority="1" stopIfTrue="1">
      <formula>AND(COUNTIF($G:$G, D280)+COUNTIF($D:$E, D280)&gt;1,NOT(ISBLANK(D280)))</formula>
    </cfRule>
    <cfRule type="expression" dxfId="0" priority="2" stopIfTrue="1">
      <formula>AND(COUNTIF($G:$G, D280)+COUNTIF($D:$E, D280)&gt;1,NOT(ISBLANK(D280)))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거래내역서</vt:lpstr>
      <vt:lpstr>전복</vt:lpstr>
      <vt:lpstr>전복상세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2024-01-03T05:32:26Z</dcterms:modified>
</cp:coreProperties>
</file>